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defaultThemeVersion="124226"/>
  <mc:AlternateContent xmlns:mc="http://schemas.openxmlformats.org/markup-compatibility/2006">
    <mc:Choice Requires="x15">
      <x15ac:absPath xmlns:x15ac="http://schemas.microsoft.com/office/spreadsheetml/2010/11/ac" url="/Users/taryncole/Documents/"/>
    </mc:Choice>
  </mc:AlternateContent>
  <xr:revisionPtr revIDLastSave="0" documentId="8_{D841BD78-3FC2-9D43-BABE-AF13C2A3C8E3}" xr6:coauthVersionLast="47" xr6:coauthVersionMax="47" xr10:uidLastSave="{00000000-0000-0000-0000-000000000000}"/>
  <bookViews>
    <workbookView xWindow="0" yWindow="460" windowWidth="28800" windowHeight="162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I22" i="1"/>
  <c r="N22" i="1"/>
  <c r="O22" i="1"/>
  <c r="P22" i="1"/>
  <c r="O23" i="1"/>
  <c r="P23" i="1"/>
  <c r="O24" i="1"/>
  <c r="P24" i="1"/>
  <c r="O25" i="1"/>
  <c r="P25" i="1"/>
  <c r="P33" i="1"/>
  <c r="O33" i="1"/>
  <c r="P32" i="1"/>
  <c r="O32" i="1"/>
  <c r="P31" i="1"/>
  <c r="O31" i="1"/>
  <c r="P30" i="1"/>
  <c r="O30" i="1"/>
  <c r="P29" i="1"/>
  <c r="O29" i="1"/>
  <c r="P28" i="1"/>
  <c r="O28" i="1"/>
  <c r="O27" i="1"/>
  <c r="P26" i="1"/>
  <c r="O26" i="1"/>
  <c r="S22" i="1" l="1"/>
  <c r="N18" i="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tc={D6F02FD6-545B-487A-8360-5D54B3A467EE}</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O7" authorId="5" shapeId="0" xr:uid="{D6F02FD6-545B-487A-8360-5D54B3A467EE}">
      <text>
        <t>[Threaded comment]
Your version of Excel allows you to read this threaded comment; however, any edits to it will get removed if the file is opened in a newer version of Excel. Learn more: https://go.microsoft.com/fwlink/?linkid=870924
Comment:
    For Mini League competitions only: What is the league number of this Mini League?</t>
      </text>
    </comment>
    <comment ref="A9" authorId="6"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7"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8"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9"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10"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1"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2"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3"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4"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5"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6"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7"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8"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9"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20"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1"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2"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3"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<sst xmlns="http://schemas.openxmlformats.org/spreadsheetml/2006/main" count="160" uniqueCount="95">
  <si>
    <t>TOTAL TEAM PENALTIES</t>
  </si>
  <si>
    <t>TEAM PLACE</t>
  </si>
  <si>
    <t>TEAM POINTS</t>
  </si>
  <si>
    <t>TOTAL INDIVIDUAL PENALTIES</t>
  </si>
  <si>
    <t>SJ HORSE</t>
  </si>
  <si>
    <t>RIDER SURNAME</t>
  </si>
  <si>
    <t>TEAM DRESSAGE PENALTIES</t>
  </si>
  <si>
    <t>TEAM SJ PENALTIES</t>
  </si>
  <si>
    <t xml:space="preserve">Host Institution:  </t>
  </si>
  <si>
    <t>5) Rider names include surnames.</t>
  </si>
  <si>
    <t>6) All rider collective TOTALS (not the 4 figures they scored) are included.</t>
  </si>
  <si>
    <t>4) Dressage judge name is complete.</t>
  </si>
  <si>
    <t>A   B   C   D   E   F</t>
  </si>
  <si>
    <t>SJ STYLE SCORE</t>
  </si>
  <si>
    <t>SJ DIFFERENCE PENALTIES</t>
  </si>
  <si>
    <t>DRESSAGE DIFFERENCE PENALTIES</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</si>
  <si>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</si>
  <si>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</si>
  <si>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</si>
  <si>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</si>
  <si>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</si>
  <si>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</si>
  <si>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</si>
  <si>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</si>
  <si>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3) Region letter and league number are correct.</t>
  </si>
  <si>
    <t>8) Individual points are awarded.</t>
  </si>
  <si>
    <t>9) Team placings are included.</t>
  </si>
  <si>
    <t>7) Individual placings are completed to 8th.</t>
  </si>
  <si>
    <t>10) Team points are awarded. (1st = 4 points whether it is a 4 or 3 team league)</t>
  </si>
  <si>
    <t xml:space="preserve">Scoresheets will only be accepted if they are saved in the following format </t>
  </si>
  <si>
    <t>“University - Region – League – Date” – e.g. Oxford - Region D – League 14 – November 19</t>
  </si>
  <si>
    <t>To view the comments on this scoresheet go to 'Review' and then click 'Show All Comments'. To turn them off, click this button again.</t>
  </si>
  <si>
    <r>
      <rPr>
        <sz val="14"/>
        <rFont val="Tahoma"/>
        <family val="2"/>
      </rPr>
      <t xml:space="preserve">League Number: </t>
    </r>
    <r>
      <rPr>
        <sz val="11"/>
        <color rgb="FFFF0000"/>
        <rFont val="Tahoma"/>
        <family val="2"/>
      </rPr>
      <t>(Delete)</t>
    </r>
  </si>
  <si>
    <r>
      <rPr>
        <sz val="14"/>
        <rFont val="Tahoma"/>
        <family val="2"/>
      </rPr>
      <t xml:space="preserve">Region: </t>
    </r>
    <r>
      <rPr>
        <sz val="11"/>
        <color rgb="FFFF0000"/>
        <rFont val="Tahoma"/>
        <family val="2"/>
      </rPr>
      <t>(Delete)</t>
    </r>
  </si>
  <si>
    <t>1 2 3 4 5 6 7 8 9 10 11 12 13 14 15 16 17 18 19 20 21 22 23 24</t>
  </si>
  <si>
    <t>BUCS EQUESTRIAN SCORESHEET</t>
  </si>
  <si>
    <t>1) Deleted either Mini League or Regional Round AND Championship or Trophy at the top.</t>
  </si>
  <si>
    <t>TEAM</t>
  </si>
  <si>
    <t>DRESSAGE HORSE</t>
  </si>
  <si>
    <t>DRESSAGE SCORE</t>
  </si>
  <si>
    <t>TOTAL INDIVIDUAL COLLECTIVE MARKS</t>
  </si>
  <si>
    <t>DRESSAGE COLLECTIVE MARKS</t>
  </si>
  <si>
    <t>INDIVIDUAL (CHAMPIONSHIP REGIONAL ROUND ONLY)</t>
  </si>
  <si>
    <t>N/A</t>
  </si>
  <si>
    <t xml:space="preserve">Regional Round </t>
  </si>
  <si>
    <t xml:space="preserve">Championship </t>
  </si>
  <si>
    <t xml:space="preserve">Dressage Judge: </t>
  </si>
  <si>
    <t xml:space="preserve">Venue: </t>
  </si>
  <si>
    <t xml:space="preserve">Date: </t>
  </si>
  <si>
    <t>wellington</t>
  </si>
  <si>
    <t xml:space="preserve">pheobe </t>
  </si>
  <si>
    <t>lyon</t>
  </si>
  <si>
    <t xml:space="preserve">hannah </t>
  </si>
  <si>
    <t xml:space="preserve">grant </t>
  </si>
  <si>
    <t xml:space="preserve">molly </t>
  </si>
  <si>
    <t xml:space="preserve">james </t>
  </si>
  <si>
    <t>didi</t>
  </si>
  <si>
    <t xml:space="preserve">price </t>
  </si>
  <si>
    <t xml:space="preserve">taryn </t>
  </si>
  <si>
    <t>cole</t>
  </si>
  <si>
    <t xml:space="preserve">eleanor </t>
  </si>
  <si>
    <t>hubbard</t>
  </si>
  <si>
    <t>Sophie Jenkins</t>
  </si>
  <si>
    <t>Ellie Newman</t>
  </si>
  <si>
    <t>Millie Spalding</t>
  </si>
  <si>
    <t>Chloe Kocan</t>
  </si>
  <si>
    <t xml:space="preserve">imogen </t>
  </si>
  <si>
    <t>webber</t>
  </si>
  <si>
    <t>henri</t>
  </si>
  <si>
    <t>ewell</t>
  </si>
  <si>
    <t>joe</t>
  </si>
  <si>
    <t>norman</t>
  </si>
  <si>
    <t>hughes</t>
  </si>
  <si>
    <t>nick</t>
  </si>
  <si>
    <t>holden</t>
  </si>
  <si>
    <t>lucy</t>
  </si>
  <si>
    <t>brown</t>
  </si>
  <si>
    <t>megan</t>
  </si>
  <si>
    <t>ellis</t>
  </si>
  <si>
    <t>macy</t>
  </si>
  <si>
    <t>wallis</t>
  </si>
  <si>
    <t>exceter 2</t>
  </si>
  <si>
    <t>reading 3</t>
  </si>
  <si>
    <t>swansea 1</t>
  </si>
  <si>
    <t>c</t>
  </si>
  <si>
    <t>b</t>
  </si>
  <si>
    <t>a</t>
  </si>
  <si>
    <t>d</t>
  </si>
  <si>
    <t>1f</t>
  </si>
  <si>
    <t>e</t>
  </si>
  <si>
    <t>2f</t>
  </si>
  <si>
    <t>2e</t>
  </si>
  <si>
    <t>1e</t>
  </si>
  <si>
    <t>3f</t>
  </si>
  <si>
    <t>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</si>
</sst>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1"/>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2"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6" borderId="3"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2" borderId="3" xfId="0" applyNumberFormat="1" applyFont="1" applyFill="1" applyBorder="1" applyAlignment="1">
      <alignment horizontal="center" wrapText="1"/>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wrapText="1"/>
    </xf>
    <xf numFmtId="0" fontId="13" fillId="0" borderId="2" xfId="0" applyFont="1" applyBorder="1" applyAlignment="1">
      <alignment horizontal="center"/>
    </xf>
    <xf numFmtId="0" fontId="8" fillId="0" borderId="2" xfId="0" applyFont="1" applyBorder="1" applyAlignment="1">
      <alignment horizontal="center"/>
    </xf>
    <xf numFmtId="0" fontId="2" fillId="5" borderId="11" xfId="0" applyFont="1" applyFill="1" applyBorder="1" applyAlignment="1">
      <alignment horizontal="center" vertical="center" textRotation="90" wrapText="1"/>
    </xf>
    <xf numFmtId="164" fontId="2" fillId="3" borderId="4"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2" fontId="5" fillId="5" borderId="13" xfId="0" applyNumberFormat="1" applyFont="1" applyFill="1" applyBorder="1" applyAlignment="1">
      <alignment horizontal="center"/>
    </xf>
    <xf numFmtId="2" fontId="5" fillId="5" borderId="14" xfId="0" applyNumberFormat="1" applyFont="1" applyFill="1" applyBorder="1" applyAlignment="1">
      <alignment horizontal="center"/>
    </xf>
    <xf numFmtId="2" fontId="5" fillId="5" borderId="15" xfId="0" applyNumberFormat="1" applyFont="1" applyFill="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2" fillId="5" borderId="7" xfId="0" applyFont="1" applyFill="1" applyBorder="1" applyAlignment="1">
      <alignment horizontal="center" vertical="center" textRotation="90" wrapText="1"/>
    </xf>
    <xf numFmtId="0" fontId="2" fillId="5" borderId="24" xfId="0" applyFont="1" applyFill="1" applyBorder="1" applyAlignment="1">
      <alignment horizontal="center" vertical="center" textRotation="90" wrapText="1"/>
    </xf>
    <xf numFmtId="0" fontId="2" fillId="5" borderId="25" xfId="0" applyFont="1" applyFill="1" applyBorder="1" applyAlignment="1">
      <alignment horizontal="center" vertical="center" textRotation="90" wrapText="1"/>
    </xf>
    <xf numFmtId="0" fontId="3" fillId="0" borderId="0" xfId="0" applyFont="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4" fillId="0" borderId="2" xfId="0" applyFont="1" applyBorder="1" applyAlignment="1">
      <alignment horizontal="center"/>
    </xf>
    <xf numFmtId="164" fontId="2" fillId="5" borderId="4" xfId="0" applyNumberFormat="1" applyFont="1" applyFill="1" applyBorder="1" applyAlignment="1">
      <alignment horizontal="center" wrapText="1"/>
    </xf>
    <xf numFmtId="0" fontId="9" fillId="0" borderId="2" xfId="0" applyFont="1" applyBorder="1" applyAlignment="1">
      <alignment horizontal="center"/>
    </xf>
    <xf numFmtId="14" fontId="8" fillId="0" borderId="16"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O7" personId="{8A9D3D4C-3621-487C-89DC-711D9AE04638}" id="{D6F02FD6-545B-487A-8360-5D54B3A467EE}">
    <text>For Mini League competitions only: What is the league number of this Mini League?</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
  <sheetViews>
    <sheetView tabSelected="1" topLeftCell="A9" zoomScale="125" zoomScaleNormal="100" workbookViewId="0">
      <selection activeCell="M28" sqref="M28"/>
    </sheetView>
  </sheetViews>
  <sheetFormatPr baseColWidth="10" defaultColWidth="9.1640625" defaultRowHeight="13" x14ac:dyDescent="0.15"/>
  <cols>
    <col min="1" max="1" width="9.83203125" style="1" customWidth="1"/>
    <col min="2" max="2" width="5.33203125" style="1" bestFit="1" customWidth="1"/>
    <col min="3" max="4" width="9.1640625" style="1"/>
    <col min="5" max="5" width="5.83203125" style="1" bestFit="1" customWidth="1"/>
    <col min="6" max="6" width="5.6640625" style="1" bestFit="1" customWidth="1"/>
    <col min="7" max="7" width="8.1640625" style="1" bestFit="1" customWidth="1"/>
    <col min="8" max="8" width="9.1640625" style="1"/>
    <col min="9" max="9" width="8.5" style="1" customWidth="1"/>
    <col min="10" max="10" width="5.5" style="1" bestFit="1" customWidth="1"/>
    <col min="11" max="11" width="5.83203125" style="1" customWidth="1"/>
    <col min="12" max="12" width="6.83203125" style="1" customWidth="1"/>
    <col min="13" max="13" width="9.5" style="1" customWidth="1"/>
    <col min="14" max="14" width="7.83203125" style="1" customWidth="1"/>
    <col min="15" max="15" width="8.83203125" style="1" customWidth="1"/>
    <col min="16" max="16" width="10.83203125" style="1" bestFit="1" customWidth="1"/>
    <col min="17" max="17" width="5.33203125" style="1" bestFit="1" customWidth="1"/>
    <col min="18" max="18" width="5.83203125" style="1" bestFit="1" customWidth="1"/>
    <col min="19" max="19" width="8" style="1" customWidth="1"/>
    <col min="20" max="20" width="5.33203125" style="1" bestFit="1" customWidth="1"/>
    <col min="21" max="21" width="7.5" style="1" bestFit="1" customWidth="1"/>
    <col min="22" max="22" width="5.6640625" style="1" customWidth="1"/>
    <col min="23" max="23" width="75.6640625" style="1" customWidth="1"/>
    <col min="24" max="16384" width="9.1640625" style="1"/>
  </cols>
  <sheetData>
    <row r="1" spans="1:23" ht="21" thickBot="1" x14ac:dyDescent="0.25">
      <c r="A1" s="99" t="s">
        <v>35</v>
      </c>
      <c r="B1" s="99"/>
      <c r="C1" s="99"/>
      <c r="D1" s="99"/>
      <c r="E1" s="99"/>
      <c r="F1" s="99"/>
      <c r="G1" s="99"/>
      <c r="H1" s="99"/>
      <c r="I1" s="99"/>
      <c r="J1" s="99"/>
      <c r="K1" s="99"/>
      <c r="L1" s="99"/>
      <c r="M1" s="99"/>
      <c r="N1" s="99"/>
      <c r="O1" s="99"/>
      <c r="P1" s="99"/>
      <c r="Q1" s="99"/>
      <c r="R1" s="99"/>
      <c r="S1" s="99"/>
      <c r="T1" s="99"/>
      <c r="U1" s="99"/>
    </row>
    <row r="2" spans="1:23" ht="21" thickBot="1" x14ac:dyDescent="0.25">
      <c r="A2" s="99" t="s">
        <v>44</v>
      </c>
      <c r="B2" s="99"/>
      <c r="C2" s="99"/>
      <c r="D2" s="99"/>
      <c r="E2" s="99"/>
      <c r="F2" s="99"/>
      <c r="G2" s="99"/>
      <c r="H2" s="99"/>
      <c r="I2" s="99"/>
      <c r="J2" s="99"/>
      <c r="K2" s="99"/>
      <c r="L2" s="99"/>
      <c r="M2" s="99"/>
      <c r="N2" s="99"/>
      <c r="O2" s="99"/>
      <c r="P2" s="99"/>
      <c r="Q2" s="99"/>
      <c r="R2" s="99"/>
      <c r="S2" s="99"/>
      <c r="T2" s="99"/>
      <c r="U2" s="99"/>
      <c r="W2" s="36" t="s">
        <v>21</v>
      </c>
    </row>
    <row r="3" spans="1:23" ht="20" x14ac:dyDescent="0.2">
      <c r="A3" s="99" t="s">
        <v>45</v>
      </c>
      <c r="B3" s="99"/>
      <c r="C3" s="99"/>
      <c r="D3" s="99"/>
      <c r="E3" s="99"/>
      <c r="F3" s="99"/>
      <c r="G3" s="99"/>
      <c r="H3" s="99"/>
      <c r="I3" s="99"/>
      <c r="J3" s="99"/>
      <c r="K3" s="99"/>
      <c r="L3" s="99"/>
      <c r="M3" s="99"/>
      <c r="N3" s="99"/>
      <c r="O3" s="99"/>
      <c r="P3" s="99"/>
      <c r="Q3" s="99"/>
      <c r="R3" s="99"/>
      <c r="S3" s="99"/>
      <c r="T3" s="99"/>
      <c r="U3" s="99"/>
      <c r="W3" s="30" t="s">
        <v>22</v>
      </c>
    </row>
    <row r="4" spans="1:23" x14ac:dyDescent="0.15">
      <c r="W4" s="31" t="s">
        <v>36</v>
      </c>
    </row>
    <row r="5" spans="1:23" ht="18" x14ac:dyDescent="0.2">
      <c r="A5" s="85" t="s">
        <v>47</v>
      </c>
      <c r="B5" s="85"/>
      <c r="C5" s="85"/>
      <c r="D5" s="85"/>
      <c r="E5" s="85" t="s">
        <v>49</v>
      </c>
      <c r="F5" s="85"/>
      <c r="G5" s="85"/>
      <c r="H5" s="85"/>
      <c r="I5" s="85"/>
      <c r="J5" s="85"/>
      <c r="K5" s="100" t="s">
        <v>46</v>
      </c>
      <c r="L5" s="101"/>
      <c r="M5" s="101"/>
      <c r="N5" s="102"/>
      <c r="O5" s="70"/>
      <c r="P5" s="70"/>
      <c r="Q5" s="70"/>
      <c r="R5" s="70"/>
      <c r="S5" s="70"/>
      <c r="T5" s="70"/>
      <c r="U5" s="70"/>
      <c r="W5" s="31" t="s">
        <v>23</v>
      </c>
    </row>
    <row r="6" spans="1:23" ht="20" x14ac:dyDescent="0.2">
      <c r="A6" s="85" t="s">
        <v>48</v>
      </c>
      <c r="B6" s="85"/>
      <c r="C6" s="85"/>
      <c r="D6" s="85"/>
      <c r="E6" s="106">
        <v>45011</v>
      </c>
      <c r="F6" s="101"/>
      <c r="G6" s="101"/>
      <c r="H6" s="101"/>
      <c r="I6" s="101"/>
      <c r="J6" s="102"/>
      <c r="K6" s="93" t="s">
        <v>33</v>
      </c>
      <c r="L6" s="94"/>
      <c r="M6" s="94"/>
      <c r="N6" s="95"/>
      <c r="O6" s="103" t="s">
        <v>12</v>
      </c>
      <c r="P6" s="103"/>
      <c r="Q6" s="103"/>
      <c r="R6" s="103"/>
      <c r="S6" s="103"/>
      <c r="T6" s="103"/>
      <c r="U6" s="103"/>
      <c r="W6" s="32" t="s">
        <v>24</v>
      </c>
    </row>
    <row r="7" spans="1:23" s="2" customFormat="1" ht="20" x14ac:dyDescent="0.2">
      <c r="A7" s="85" t="s">
        <v>8</v>
      </c>
      <c r="B7" s="85"/>
      <c r="C7" s="85"/>
      <c r="D7" s="85"/>
      <c r="E7" s="105"/>
      <c r="F7" s="105"/>
      <c r="G7" s="105"/>
      <c r="H7" s="105"/>
      <c r="I7" s="105"/>
      <c r="J7" s="105"/>
      <c r="K7" s="93" t="s">
        <v>32</v>
      </c>
      <c r="L7" s="94"/>
      <c r="M7" s="94"/>
      <c r="N7" s="95"/>
      <c r="O7" s="84" t="s">
        <v>34</v>
      </c>
      <c r="P7" s="84"/>
      <c r="Q7" s="84"/>
      <c r="R7" s="84"/>
      <c r="S7" s="84"/>
      <c r="T7" s="84"/>
      <c r="U7" s="84"/>
      <c r="W7" s="31" t="s">
        <v>11</v>
      </c>
    </row>
    <row r="8" spans="1:23" ht="14" thickBot="1" x14ac:dyDescent="0.2">
      <c r="W8" s="31" t="s">
        <v>9</v>
      </c>
    </row>
    <row r="9" spans="1:23" ht="72.5" customHeight="1" thickBot="1" x14ac:dyDescent="0.2">
      <c r="A9" s="21" t="s">
        <v>37</v>
      </c>
      <c r="B9" s="22" t="s">
        <v>20</v>
      </c>
      <c r="C9" s="22" t="s">
        <v>16</v>
      </c>
      <c r="D9" s="22" t="s">
        <v>5</v>
      </c>
      <c r="E9" s="23" t="s">
        <v>38</v>
      </c>
      <c r="F9" s="23" t="s">
        <v>39</v>
      </c>
      <c r="G9" s="23" t="s">
        <v>41</v>
      </c>
      <c r="H9" s="23" t="s">
        <v>15</v>
      </c>
      <c r="I9" s="23" t="s">
        <v>6</v>
      </c>
      <c r="J9" s="24" t="s">
        <v>4</v>
      </c>
      <c r="K9" s="24" t="s">
        <v>13</v>
      </c>
      <c r="L9" s="25" t="s">
        <v>17</v>
      </c>
      <c r="M9" s="24" t="s">
        <v>14</v>
      </c>
      <c r="N9" s="24" t="s">
        <v>7</v>
      </c>
      <c r="O9" s="26" t="s">
        <v>3</v>
      </c>
      <c r="P9" s="26" t="s">
        <v>40</v>
      </c>
      <c r="Q9" s="27" t="s">
        <v>18</v>
      </c>
      <c r="R9" s="27" t="s">
        <v>19</v>
      </c>
      <c r="S9" s="22" t="s">
        <v>0</v>
      </c>
      <c r="T9" s="28" t="s">
        <v>1</v>
      </c>
      <c r="U9" s="29" t="s">
        <v>2</v>
      </c>
      <c r="W9" s="31" t="s">
        <v>10</v>
      </c>
    </row>
    <row r="10" spans="1:23" ht="28" x14ac:dyDescent="0.15">
      <c r="A10" s="81" t="s">
        <v>83</v>
      </c>
      <c r="B10" s="3">
        <v>1</v>
      </c>
      <c r="C10" s="8" t="s">
        <v>62</v>
      </c>
      <c r="D10" s="8"/>
      <c r="E10" s="9" t="s">
        <v>87</v>
      </c>
      <c r="F10" s="37">
        <v>164.75</v>
      </c>
      <c r="G10" s="37">
        <v>77.25</v>
      </c>
      <c r="H10" s="37">
        <v>1.5</v>
      </c>
      <c r="I10" s="65">
        <f>SUM(H10:H13)</f>
        <v>50.5</v>
      </c>
      <c r="J10" s="9" t="s">
        <v>85</v>
      </c>
      <c r="K10" s="37">
        <v>152.5</v>
      </c>
      <c r="L10" s="42">
        <v>82.5</v>
      </c>
      <c r="M10" s="37">
        <v>17</v>
      </c>
      <c r="N10" s="72">
        <f>SUM(M10:M13)</f>
        <v>38</v>
      </c>
      <c r="O10" s="37">
        <f>SUM(H10+M10)</f>
        <v>18.5</v>
      </c>
      <c r="P10" s="37">
        <f>SUM(G10+L10)</f>
        <v>159.75</v>
      </c>
      <c r="Q10" s="48"/>
      <c r="R10" s="48"/>
      <c r="S10" s="78">
        <f>SUM(I10+N10)</f>
        <v>88.5</v>
      </c>
      <c r="T10" s="62">
        <v>3</v>
      </c>
      <c r="U10" s="75"/>
      <c r="W10" s="31" t="s">
        <v>27</v>
      </c>
    </row>
    <row r="11" spans="1:23" ht="28" x14ac:dyDescent="0.15">
      <c r="A11" s="82"/>
      <c r="B11" s="4">
        <v>2</v>
      </c>
      <c r="C11" s="10" t="s">
        <v>64</v>
      </c>
      <c r="D11" s="10"/>
      <c r="E11" s="11" t="s">
        <v>85</v>
      </c>
      <c r="F11" s="38">
        <v>170.25</v>
      </c>
      <c r="G11" s="38">
        <v>78.5</v>
      </c>
      <c r="H11" s="38">
        <v>13.7</v>
      </c>
      <c r="I11" s="66"/>
      <c r="J11" s="12" t="s">
        <v>86</v>
      </c>
      <c r="K11" s="43">
        <v>126</v>
      </c>
      <c r="L11" s="43">
        <v>79</v>
      </c>
      <c r="M11" s="43">
        <v>13</v>
      </c>
      <c r="N11" s="73"/>
      <c r="O11" s="46">
        <f t="shared" ref="O11:O25" si="0">SUM(H11+M11)</f>
        <v>26.7</v>
      </c>
      <c r="P11" s="46">
        <f>SUM(G11+L11)</f>
        <v>157.5</v>
      </c>
      <c r="Q11" s="49"/>
      <c r="R11" s="49"/>
      <c r="S11" s="79"/>
      <c r="T11" s="63"/>
      <c r="U11" s="76"/>
      <c r="W11" s="31" t="s">
        <v>25</v>
      </c>
    </row>
    <row r="12" spans="1:23" ht="28" x14ac:dyDescent="0.15">
      <c r="A12" s="82"/>
      <c r="B12" s="5">
        <v>3</v>
      </c>
      <c r="C12" s="13" t="s">
        <v>63</v>
      </c>
      <c r="D12" s="13"/>
      <c r="E12" s="14" t="s">
        <v>86</v>
      </c>
      <c r="F12" s="39">
        <v>169.5</v>
      </c>
      <c r="G12" s="39">
        <v>78.75</v>
      </c>
      <c r="H12" s="39">
        <v>27.5</v>
      </c>
      <c r="I12" s="66"/>
      <c r="J12" s="14" t="s">
        <v>87</v>
      </c>
      <c r="K12" s="39">
        <v>168.5</v>
      </c>
      <c r="L12" s="39">
        <v>87.5</v>
      </c>
      <c r="M12" s="39">
        <v>8</v>
      </c>
      <c r="N12" s="73"/>
      <c r="O12" s="39">
        <f t="shared" si="0"/>
        <v>35.5</v>
      </c>
      <c r="P12" s="39">
        <f t="shared" ref="P12:P25" si="1">SUM(G12+L12)</f>
        <v>166.25</v>
      </c>
      <c r="Q12" s="50"/>
      <c r="R12" s="50"/>
      <c r="S12" s="79"/>
      <c r="T12" s="63"/>
      <c r="U12" s="76"/>
      <c r="W12" s="31" t="s">
        <v>26</v>
      </c>
    </row>
    <row r="13" spans="1:23" ht="29" thickBot="1" x14ac:dyDescent="0.2">
      <c r="A13" s="83"/>
      <c r="B13" s="6">
        <v>4</v>
      </c>
      <c r="C13" s="15" t="s">
        <v>65</v>
      </c>
      <c r="D13" s="15"/>
      <c r="E13" s="16" t="s">
        <v>84</v>
      </c>
      <c r="F13" s="40">
        <v>171</v>
      </c>
      <c r="G13" s="40">
        <v>79.25</v>
      </c>
      <c r="H13" s="40">
        <v>7.8</v>
      </c>
      <c r="I13" s="71"/>
      <c r="J13" s="17" t="s">
        <v>84</v>
      </c>
      <c r="K13" s="44">
        <v>164.5</v>
      </c>
      <c r="L13" s="44">
        <v>89.5</v>
      </c>
      <c r="M13" s="44">
        <v>0</v>
      </c>
      <c r="N13" s="74"/>
      <c r="O13" s="47">
        <f t="shared" si="0"/>
        <v>7.8</v>
      </c>
      <c r="P13" s="47">
        <f t="shared" si="1"/>
        <v>168.75</v>
      </c>
      <c r="Q13" s="51">
        <v>8</v>
      </c>
      <c r="R13" s="51"/>
      <c r="S13" s="80"/>
      <c r="T13" s="88"/>
      <c r="U13" s="89"/>
      <c r="W13" s="31" t="s">
        <v>28</v>
      </c>
    </row>
    <row r="14" spans="1:23" ht="15" x14ac:dyDescent="0.15">
      <c r="A14" s="81" t="s">
        <v>81</v>
      </c>
      <c r="B14" s="3">
        <v>5</v>
      </c>
      <c r="C14" s="8" t="s">
        <v>66</v>
      </c>
      <c r="D14" s="8" t="s">
        <v>67</v>
      </c>
      <c r="E14" s="9" t="s">
        <v>85</v>
      </c>
      <c r="F14" s="37">
        <v>175.25</v>
      </c>
      <c r="G14" s="37">
        <v>81.5</v>
      </c>
      <c r="H14" s="37">
        <v>8.6999999999999993</v>
      </c>
      <c r="I14" s="65">
        <f>SUM(H14:H17)</f>
        <v>12.2</v>
      </c>
      <c r="J14" s="9" t="s">
        <v>86</v>
      </c>
      <c r="K14" s="37">
        <v>139</v>
      </c>
      <c r="L14" s="37">
        <v>80</v>
      </c>
      <c r="M14" s="37">
        <v>0</v>
      </c>
      <c r="N14" s="72">
        <f>SUM(M14:M17)</f>
        <v>11.5</v>
      </c>
      <c r="O14" s="37">
        <f t="shared" si="0"/>
        <v>8.6999999999999993</v>
      </c>
      <c r="P14" s="37">
        <f t="shared" si="1"/>
        <v>161.5</v>
      </c>
      <c r="Q14" s="48"/>
      <c r="R14" s="48"/>
      <c r="S14" s="78">
        <f>SUM(I14+N14)</f>
        <v>23.7</v>
      </c>
      <c r="T14" s="62">
        <v>1</v>
      </c>
      <c r="U14" s="75"/>
      <c r="W14" s="33"/>
    </row>
    <row r="15" spans="1:23" ht="15" x14ac:dyDescent="0.15">
      <c r="A15" s="82"/>
      <c r="B15" s="4">
        <v>6</v>
      </c>
      <c r="C15" s="10" t="s">
        <v>68</v>
      </c>
      <c r="D15" s="10" t="s">
        <v>69</v>
      </c>
      <c r="E15" s="11" t="s">
        <v>87</v>
      </c>
      <c r="F15" s="38">
        <v>166.25</v>
      </c>
      <c r="G15" s="38">
        <v>78.25</v>
      </c>
      <c r="H15" s="38">
        <v>0</v>
      </c>
      <c r="I15" s="66"/>
      <c r="J15" s="12" t="s">
        <v>85</v>
      </c>
      <c r="K15" s="43">
        <v>168.5</v>
      </c>
      <c r="L15" s="43">
        <v>88.5</v>
      </c>
      <c r="M15" s="43">
        <v>1</v>
      </c>
      <c r="N15" s="73"/>
      <c r="O15" s="46">
        <f t="shared" si="0"/>
        <v>1</v>
      </c>
      <c r="P15" s="46">
        <f t="shared" si="1"/>
        <v>166.75</v>
      </c>
      <c r="Q15" s="49">
        <v>4</v>
      </c>
      <c r="R15" s="49"/>
      <c r="S15" s="79"/>
      <c r="T15" s="63"/>
      <c r="U15" s="76"/>
      <c r="W15" s="34" t="s">
        <v>29</v>
      </c>
    </row>
    <row r="16" spans="1:23" ht="15" x14ac:dyDescent="0.15">
      <c r="A16" s="82"/>
      <c r="B16" s="5">
        <v>7</v>
      </c>
      <c r="C16" s="13" t="s">
        <v>70</v>
      </c>
      <c r="D16" s="13" t="s">
        <v>71</v>
      </c>
      <c r="E16" s="14" t="s">
        <v>84</v>
      </c>
      <c r="F16" s="39">
        <v>178.5</v>
      </c>
      <c r="G16" s="39">
        <v>83.25</v>
      </c>
      <c r="H16" s="39">
        <v>0.3</v>
      </c>
      <c r="I16" s="66"/>
      <c r="J16" s="14" t="s">
        <v>87</v>
      </c>
      <c r="K16" s="39">
        <v>167</v>
      </c>
      <c r="L16" s="39">
        <v>88</v>
      </c>
      <c r="M16" s="39">
        <v>9.5</v>
      </c>
      <c r="N16" s="73"/>
      <c r="O16" s="39">
        <f t="shared" si="0"/>
        <v>9.8000000000000007</v>
      </c>
      <c r="P16" s="39">
        <f t="shared" si="1"/>
        <v>171.25</v>
      </c>
      <c r="Q16" s="50"/>
      <c r="R16" s="50"/>
      <c r="S16" s="79"/>
      <c r="T16" s="63"/>
      <c r="U16" s="76"/>
      <c r="W16" s="35" t="s">
        <v>30</v>
      </c>
    </row>
    <row r="17" spans="1:23" ht="16" thickBot="1" x14ac:dyDescent="0.2">
      <c r="A17" s="86"/>
      <c r="B17" s="7">
        <v>8</v>
      </c>
      <c r="C17" s="18" t="s">
        <v>50</v>
      </c>
      <c r="D17" s="18" t="s">
        <v>72</v>
      </c>
      <c r="E17" s="19" t="s">
        <v>86</v>
      </c>
      <c r="F17" s="41">
        <v>193.75</v>
      </c>
      <c r="G17" s="41">
        <v>89.5</v>
      </c>
      <c r="H17" s="41">
        <v>3.2</v>
      </c>
      <c r="I17" s="67"/>
      <c r="J17" s="20" t="s">
        <v>84</v>
      </c>
      <c r="K17" s="45">
        <v>163.5</v>
      </c>
      <c r="L17" s="45">
        <v>88.5</v>
      </c>
      <c r="M17" s="45">
        <v>1</v>
      </c>
      <c r="N17" s="87"/>
      <c r="O17" s="47">
        <f t="shared" si="0"/>
        <v>4.2</v>
      </c>
      <c r="P17" s="47">
        <f t="shared" si="1"/>
        <v>178</v>
      </c>
      <c r="Q17" s="52">
        <v>5</v>
      </c>
      <c r="R17" s="52"/>
      <c r="S17" s="104"/>
      <c r="T17" s="64"/>
      <c r="U17" s="77"/>
      <c r="W17" s="68" t="s">
        <v>31</v>
      </c>
    </row>
    <row r="18" spans="1:23" ht="16" thickBot="1" x14ac:dyDescent="0.2">
      <c r="A18" s="81" t="s">
        <v>82</v>
      </c>
      <c r="B18" s="3">
        <v>9</v>
      </c>
      <c r="C18" s="8" t="s">
        <v>73</v>
      </c>
      <c r="D18" s="8" t="s">
        <v>74</v>
      </c>
      <c r="E18" s="9" t="s">
        <v>86</v>
      </c>
      <c r="F18" s="37">
        <v>197</v>
      </c>
      <c r="G18" s="37">
        <v>91.75</v>
      </c>
      <c r="H18" s="37">
        <v>0</v>
      </c>
      <c r="I18" s="65">
        <f>SUM(H18:H21)</f>
        <v>1</v>
      </c>
      <c r="J18" s="9" t="s">
        <v>87</v>
      </c>
      <c r="K18" s="37">
        <v>176.5</v>
      </c>
      <c r="L18" s="37">
        <v>92.5</v>
      </c>
      <c r="M18" s="37">
        <v>0</v>
      </c>
      <c r="N18" s="72">
        <f>SUM(M18:M21)</f>
        <v>36.5</v>
      </c>
      <c r="O18" s="37">
        <f t="shared" si="0"/>
        <v>0</v>
      </c>
      <c r="P18" s="37">
        <f t="shared" si="1"/>
        <v>184.25</v>
      </c>
      <c r="Q18" s="48">
        <v>1</v>
      </c>
      <c r="R18" s="48"/>
      <c r="S18" s="78">
        <f>SUM(I18+N18)</f>
        <v>37.5</v>
      </c>
      <c r="T18" s="62">
        <v>2</v>
      </c>
      <c r="U18" s="75"/>
      <c r="W18" s="69"/>
    </row>
    <row r="19" spans="1:23" ht="15" x14ac:dyDescent="0.15">
      <c r="A19" s="82"/>
      <c r="B19" s="4">
        <v>10</v>
      </c>
      <c r="C19" s="10" t="s">
        <v>75</v>
      </c>
      <c r="D19" s="10" t="s">
        <v>76</v>
      </c>
      <c r="E19" s="11" t="s">
        <v>85</v>
      </c>
      <c r="F19" s="38">
        <v>184</v>
      </c>
      <c r="G19" s="38">
        <v>87</v>
      </c>
      <c r="H19" s="38">
        <v>0</v>
      </c>
      <c r="I19" s="66"/>
      <c r="J19" s="12" t="s">
        <v>85</v>
      </c>
      <c r="K19" s="43">
        <v>169.5</v>
      </c>
      <c r="L19" s="43">
        <v>89.5</v>
      </c>
      <c r="M19" s="43">
        <v>0</v>
      </c>
      <c r="N19" s="73"/>
      <c r="O19" s="46">
        <f t="shared" si="0"/>
        <v>0</v>
      </c>
      <c r="P19" s="46">
        <f t="shared" si="1"/>
        <v>176.5</v>
      </c>
      <c r="Q19" s="49">
        <v>3</v>
      </c>
      <c r="R19" s="49"/>
      <c r="S19" s="79"/>
      <c r="T19" s="63"/>
      <c r="U19" s="76"/>
    </row>
    <row r="20" spans="1:23" ht="15" x14ac:dyDescent="0.15">
      <c r="A20" s="82"/>
      <c r="B20" s="5">
        <v>11</v>
      </c>
      <c r="C20" s="13" t="s">
        <v>77</v>
      </c>
      <c r="D20" s="13" t="s">
        <v>78</v>
      </c>
      <c r="E20" s="14" t="s">
        <v>87</v>
      </c>
      <c r="F20" s="39">
        <v>165.25</v>
      </c>
      <c r="G20" s="39">
        <v>75.75</v>
      </c>
      <c r="H20" s="39">
        <v>1</v>
      </c>
      <c r="I20" s="66"/>
      <c r="J20" s="14" t="s">
        <v>86</v>
      </c>
      <c r="K20" s="39">
        <v>133.5</v>
      </c>
      <c r="L20" s="39">
        <v>80.5</v>
      </c>
      <c r="M20" s="39">
        <v>5.5</v>
      </c>
      <c r="N20" s="73"/>
      <c r="O20" s="39">
        <f t="shared" si="0"/>
        <v>6.5</v>
      </c>
      <c r="P20" s="39">
        <f t="shared" si="1"/>
        <v>156.25</v>
      </c>
      <c r="Q20" s="50">
        <v>6</v>
      </c>
      <c r="R20" s="50"/>
      <c r="S20" s="79"/>
      <c r="T20" s="63"/>
      <c r="U20" s="76"/>
    </row>
    <row r="21" spans="1:23" ht="16" thickBot="1" x14ac:dyDescent="0.2">
      <c r="A21" s="83"/>
      <c r="B21" s="6">
        <v>12</v>
      </c>
      <c r="C21" s="15" t="s">
        <v>79</v>
      </c>
      <c r="D21" s="15" t="s">
        <v>80</v>
      </c>
      <c r="E21" s="16" t="s">
        <v>84</v>
      </c>
      <c r="F21" s="40">
        <v>178.75</v>
      </c>
      <c r="G21" s="40">
        <v>82.5</v>
      </c>
      <c r="H21" s="40">
        <v>0</v>
      </c>
      <c r="I21" s="71"/>
      <c r="J21" s="17" t="s">
        <v>84</v>
      </c>
      <c r="K21" s="44" t="s">
        <v>89</v>
      </c>
      <c r="L21" s="44"/>
      <c r="M21" s="44">
        <v>31</v>
      </c>
      <c r="N21" s="74"/>
      <c r="O21" s="47">
        <f t="shared" si="0"/>
        <v>31</v>
      </c>
      <c r="P21" s="47">
        <f t="shared" si="1"/>
        <v>82.5</v>
      </c>
      <c r="Q21" s="51"/>
      <c r="R21" s="51"/>
      <c r="S21" s="80"/>
      <c r="T21" s="88"/>
      <c r="U21" s="89"/>
    </row>
    <row r="22" spans="1:23" ht="15" x14ac:dyDescent="0.15">
      <c r="A22" s="81" t="s">
        <v>42</v>
      </c>
      <c r="B22" s="3">
        <v>13</v>
      </c>
      <c r="C22" s="8" t="s">
        <v>50</v>
      </c>
      <c r="D22" s="8" t="s">
        <v>51</v>
      </c>
      <c r="E22" s="9" t="s">
        <v>92</v>
      </c>
      <c r="F22" s="37">
        <v>179.25</v>
      </c>
      <c r="G22" s="37">
        <v>85.75</v>
      </c>
      <c r="H22" s="37">
        <v>0</v>
      </c>
      <c r="I22" s="65">
        <f>SUM(H22:H25)</f>
        <v>41</v>
      </c>
      <c r="J22" s="9" t="s">
        <v>91</v>
      </c>
      <c r="K22" s="37">
        <v>158</v>
      </c>
      <c r="L22" s="37">
        <v>83</v>
      </c>
      <c r="M22" s="37">
        <v>7.5</v>
      </c>
      <c r="N22" s="72">
        <f>SUM(M22:M25)</f>
        <v>31</v>
      </c>
      <c r="O22" s="37">
        <f t="shared" si="0"/>
        <v>7.5</v>
      </c>
      <c r="P22" s="37">
        <f t="shared" si="1"/>
        <v>168.75</v>
      </c>
      <c r="Q22" s="48">
        <v>7</v>
      </c>
      <c r="R22" s="48"/>
      <c r="S22" s="78">
        <f>SUM(I22+N22)</f>
        <v>72</v>
      </c>
      <c r="T22" s="62"/>
      <c r="U22" s="90"/>
    </row>
    <row r="23" spans="1:23" ht="15" x14ac:dyDescent="0.15">
      <c r="A23" s="82"/>
      <c r="B23" s="4">
        <v>14</v>
      </c>
      <c r="C23" s="10" t="s">
        <v>52</v>
      </c>
      <c r="D23" s="10" t="s">
        <v>53</v>
      </c>
      <c r="E23" s="11" t="s">
        <v>90</v>
      </c>
      <c r="F23" s="38">
        <v>174.75</v>
      </c>
      <c r="G23" s="38">
        <v>80.75</v>
      </c>
      <c r="H23" s="38">
        <v>19</v>
      </c>
      <c r="I23" s="66"/>
      <c r="J23" s="12" t="s">
        <v>90</v>
      </c>
      <c r="K23" s="43">
        <v>142</v>
      </c>
      <c r="L23" s="43">
        <v>80</v>
      </c>
      <c r="M23" s="43">
        <v>12.5</v>
      </c>
      <c r="N23" s="73"/>
      <c r="O23" s="46">
        <f t="shared" si="0"/>
        <v>31.5</v>
      </c>
      <c r="P23" s="46">
        <f t="shared" si="1"/>
        <v>160.75</v>
      </c>
      <c r="Q23" s="49"/>
      <c r="R23" s="49"/>
      <c r="S23" s="79"/>
      <c r="T23" s="63"/>
      <c r="U23" s="91"/>
    </row>
    <row r="24" spans="1:23" ht="15" x14ac:dyDescent="0.15">
      <c r="A24" s="82"/>
      <c r="B24" s="5">
        <v>15</v>
      </c>
      <c r="C24" s="13" t="s">
        <v>54</v>
      </c>
      <c r="D24" s="13" t="s">
        <v>55</v>
      </c>
      <c r="E24" s="14" t="s">
        <v>91</v>
      </c>
      <c r="F24" s="39">
        <v>169.25</v>
      </c>
      <c r="G24" s="39">
        <v>81.75</v>
      </c>
      <c r="H24" s="39">
        <v>10</v>
      </c>
      <c r="I24" s="66"/>
      <c r="J24" s="14" t="s">
        <v>92</v>
      </c>
      <c r="K24" s="39">
        <v>154.5</v>
      </c>
      <c r="L24" s="39">
        <v>80.5</v>
      </c>
      <c r="M24" s="39">
        <v>11</v>
      </c>
      <c r="N24" s="73"/>
      <c r="O24" s="39">
        <f t="shared" si="0"/>
        <v>21</v>
      </c>
      <c r="P24" s="39">
        <f t="shared" si="1"/>
        <v>162.25</v>
      </c>
      <c r="Q24" s="50"/>
      <c r="R24" s="50"/>
      <c r="S24" s="79"/>
      <c r="T24" s="63"/>
      <c r="U24" s="91"/>
    </row>
    <row r="25" spans="1:23" ht="16" thickBot="1" x14ac:dyDescent="0.2">
      <c r="A25" s="83"/>
      <c r="B25" s="6">
        <v>16</v>
      </c>
      <c r="C25" s="15" t="s">
        <v>56</v>
      </c>
      <c r="D25" s="15" t="s">
        <v>57</v>
      </c>
      <c r="E25" s="16" t="s">
        <v>88</v>
      </c>
      <c r="F25" s="40">
        <v>181.75</v>
      </c>
      <c r="G25" s="40">
        <v>84.5</v>
      </c>
      <c r="H25" s="40">
        <v>12</v>
      </c>
      <c r="I25" s="71"/>
      <c r="J25" s="17" t="s">
        <v>94</v>
      </c>
      <c r="K25" s="44">
        <v>165.5</v>
      </c>
      <c r="L25" s="44">
        <v>86.5</v>
      </c>
      <c r="M25" s="44">
        <v>0</v>
      </c>
      <c r="N25" s="74"/>
      <c r="O25" s="55">
        <f t="shared" si="0"/>
        <v>12</v>
      </c>
      <c r="P25" s="55">
        <f t="shared" si="1"/>
        <v>171</v>
      </c>
      <c r="Q25" s="51"/>
      <c r="R25" s="51"/>
      <c r="S25" s="80"/>
      <c r="T25" s="88"/>
      <c r="U25" s="92"/>
    </row>
    <row r="26" spans="1:23" ht="15" x14ac:dyDescent="0.15">
      <c r="A26" s="96" t="s">
        <v>42</v>
      </c>
      <c r="B26" s="3">
        <v>17</v>
      </c>
      <c r="C26" s="8" t="s">
        <v>60</v>
      </c>
      <c r="D26" s="8" t="s">
        <v>61</v>
      </c>
      <c r="E26" s="9"/>
      <c r="F26" s="37"/>
      <c r="G26" s="37"/>
      <c r="H26" s="37"/>
      <c r="I26" s="57" t="s">
        <v>43</v>
      </c>
      <c r="J26" s="9"/>
      <c r="K26" s="37"/>
      <c r="L26" s="37"/>
      <c r="M26" s="37"/>
      <c r="N26" s="57" t="s">
        <v>43</v>
      </c>
      <c r="O26" s="37">
        <f t="shared" ref="O26:O33" si="2">SUM(H26+M26)</f>
        <v>0</v>
      </c>
      <c r="P26" s="37">
        <f t="shared" ref="P26:P33" si="3">SUM(G26+L26)</f>
        <v>0</v>
      </c>
      <c r="Q26" s="48"/>
      <c r="R26" s="48"/>
      <c r="S26" s="57" t="s">
        <v>43</v>
      </c>
      <c r="T26" s="57" t="s">
        <v>43</v>
      </c>
      <c r="U26" s="58" t="s">
        <v>43</v>
      </c>
    </row>
    <row r="27" spans="1:23" ht="15" x14ac:dyDescent="0.15">
      <c r="A27" s="97"/>
      <c r="B27" s="4">
        <v>18</v>
      </c>
      <c r="C27" s="10" t="s">
        <v>58</v>
      </c>
      <c r="D27" s="10" t="s">
        <v>59</v>
      </c>
      <c r="E27" s="11" t="s">
        <v>93</v>
      </c>
      <c r="F27" s="38">
        <v>193.75</v>
      </c>
      <c r="G27" s="38">
        <v>90</v>
      </c>
      <c r="H27" s="38">
        <v>0</v>
      </c>
      <c r="I27" s="38" t="s">
        <v>43</v>
      </c>
      <c r="J27" s="12" t="s">
        <v>88</v>
      </c>
      <c r="K27" s="43">
        <v>154.5</v>
      </c>
      <c r="L27" s="43">
        <v>80.5</v>
      </c>
      <c r="M27" s="43">
        <v>0</v>
      </c>
      <c r="N27" s="43" t="s">
        <v>43</v>
      </c>
      <c r="O27" s="46">
        <f t="shared" si="2"/>
        <v>0</v>
      </c>
      <c r="P27" s="46">
        <f>SUM(G27+L27)</f>
        <v>170.5</v>
      </c>
      <c r="Q27" s="49">
        <v>2</v>
      </c>
      <c r="R27" s="49"/>
      <c r="S27" s="53" t="s">
        <v>43</v>
      </c>
      <c r="T27" s="53" t="s">
        <v>43</v>
      </c>
      <c r="U27" s="59" t="s">
        <v>43</v>
      </c>
    </row>
    <row r="28" spans="1:23" ht="15" x14ac:dyDescent="0.15">
      <c r="A28" s="97"/>
      <c r="B28" s="5">
        <v>19</v>
      </c>
      <c r="C28" s="13"/>
      <c r="D28" s="13"/>
      <c r="E28" s="14"/>
      <c r="F28" s="39"/>
      <c r="G28" s="39"/>
      <c r="H28" s="39"/>
      <c r="I28" s="56" t="s">
        <v>43</v>
      </c>
      <c r="J28" s="14"/>
      <c r="K28" s="39"/>
      <c r="L28" s="39"/>
      <c r="M28" s="39"/>
      <c r="N28" s="56" t="s">
        <v>43</v>
      </c>
      <c r="O28" s="39">
        <f t="shared" si="2"/>
        <v>0</v>
      </c>
      <c r="P28" s="39">
        <f t="shared" si="3"/>
        <v>0</v>
      </c>
      <c r="Q28" s="50"/>
      <c r="R28" s="50"/>
      <c r="S28" s="56" t="s">
        <v>43</v>
      </c>
      <c r="T28" s="56" t="s">
        <v>43</v>
      </c>
      <c r="U28" s="60" t="s">
        <v>43</v>
      </c>
    </row>
    <row r="29" spans="1:23" ht="15" x14ac:dyDescent="0.15">
      <c r="A29" s="97"/>
      <c r="B29" s="4">
        <v>20</v>
      </c>
      <c r="C29" s="10"/>
      <c r="D29" s="10"/>
      <c r="E29" s="11"/>
      <c r="F29" s="38"/>
      <c r="G29" s="38"/>
      <c r="H29" s="38"/>
      <c r="I29" s="38" t="s">
        <v>43</v>
      </c>
      <c r="J29" s="12"/>
      <c r="K29" s="43"/>
      <c r="L29" s="43"/>
      <c r="M29" s="43"/>
      <c r="N29" s="43" t="s">
        <v>43</v>
      </c>
      <c r="O29" s="46">
        <f t="shared" si="2"/>
        <v>0</v>
      </c>
      <c r="P29" s="46">
        <f t="shared" si="3"/>
        <v>0</v>
      </c>
      <c r="Q29" s="49"/>
      <c r="R29" s="49"/>
      <c r="S29" s="53" t="s">
        <v>43</v>
      </c>
      <c r="T29" s="53" t="s">
        <v>43</v>
      </c>
      <c r="U29" s="59" t="s">
        <v>43</v>
      </c>
    </row>
    <row r="30" spans="1:23" ht="15" x14ac:dyDescent="0.15">
      <c r="A30" s="97"/>
      <c r="B30" s="5">
        <v>21</v>
      </c>
      <c r="C30" s="13"/>
      <c r="D30" s="13"/>
      <c r="E30" s="14"/>
      <c r="F30" s="39"/>
      <c r="G30" s="39"/>
      <c r="H30" s="39"/>
      <c r="I30" s="56" t="s">
        <v>43</v>
      </c>
      <c r="J30" s="14"/>
      <c r="K30" s="39"/>
      <c r="L30" s="39"/>
      <c r="M30" s="39"/>
      <c r="N30" s="56" t="s">
        <v>43</v>
      </c>
      <c r="O30" s="39">
        <f t="shared" si="2"/>
        <v>0</v>
      </c>
      <c r="P30" s="39">
        <f t="shared" si="3"/>
        <v>0</v>
      </c>
      <c r="Q30" s="50"/>
      <c r="R30" s="50"/>
      <c r="S30" s="56" t="s">
        <v>43</v>
      </c>
      <c r="T30" s="56" t="s">
        <v>43</v>
      </c>
      <c r="U30" s="60" t="s">
        <v>43</v>
      </c>
    </row>
    <row r="31" spans="1:23" ht="15" x14ac:dyDescent="0.15">
      <c r="A31" s="97"/>
      <c r="B31" s="4">
        <v>22</v>
      </c>
      <c r="C31" s="10"/>
      <c r="D31" s="10"/>
      <c r="E31" s="11"/>
      <c r="F31" s="38"/>
      <c r="G31" s="38"/>
      <c r="H31" s="38"/>
      <c r="I31" s="38" t="s">
        <v>43</v>
      </c>
      <c r="J31" s="12"/>
      <c r="K31" s="43"/>
      <c r="L31" s="43"/>
      <c r="M31" s="43"/>
      <c r="N31" s="43" t="s">
        <v>43</v>
      </c>
      <c r="O31" s="46">
        <f t="shared" si="2"/>
        <v>0</v>
      </c>
      <c r="P31" s="46">
        <f t="shared" si="3"/>
        <v>0</v>
      </c>
      <c r="Q31" s="49"/>
      <c r="R31" s="49"/>
      <c r="S31" s="53" t="s">
        <v>43</v>
      </c>
      <c r="T31" s="53" t="s">
        <v>43</v>
      </c>
      <c r="U31" s="59" t="s">
        <v>43</v>
      </c>
    </row>
    <row r="32" spans="1:23" ht="15" x14ac:dyDescent="0.15">
      <c r="A32" s="97"/>
      <c r="B32" s="5">
        <v>23</v>
      </c>
      <c r="C32" s="13"/>
      <c r="D32" s="13"/>
      <c r="E32" s="14"/>
      <c r="F32" s="39"/>
      <c r="G32" s="39"/>
      <c r="H32" s="39"/>
      <c r="I32" s="56" t="s">
        <v>43</v>
      </c>
      <c r="J32" s="14"/>
      <c r="K32" s="39"/>
      <c r="L32" s="39"/>
      <c r="M32" s="39"/>
      <c r="N32" s="56" t="s">
        <v>43</v>
      </c>
      <c r="O32" s="39">
        <f t="shared" si="2"/>
        <v>0</v>
      </c>
      <c r="P32" s="39">
        <f t="shared" si="3"/>
        <v>0</v>
      </c>
      <c r="Q32" s="50"/>
      <c r="R32" s="50"/>
      <c r="S32" s="56" t="s">
        <v>43</v>
      </c>
      <c r="T32" s="56" t="s">
        <v>43</v>
      </c>
      <c r="U32" s="60" t="s">
        <v>43</v>
      </c>
    </row>
    <row r="33" spans="1:21" ht="16" thickBot="1" x14ac:dyDescent="0.2">
      <c r="A33" s="98"/>
      <c r="B33" s="7">
        <v>24</v>
      </c>
      <c r="C33" s="18"/>
      <c r="D33" s="18"/>
      <c r="E33" s="19"/>
      <c r="F33" s="41"/>
      <c r="G33" s="41"/>
      <c r="H33" s="41"/>
      <c r="I33" s="41" t="s">
        <v>43</v>
      </c>
      <c r="J33" s="20"/>
      <c r="K33" s="45"/>
      <c r="L33" s="45"/>
      <c r="M33" s="45"/>
      <c r="N33" s="45" t="s">
        <v>43</v>
      </c>
      <c r="O33" s="47">
        <f t="shared" si="2"/>
        <v>0</v>
      </c>
      <c r="P33" s="47">
        <f t="shared" si="3"/>
        <v>0</v>
      </c>
      <c r="Q33" s="52"/>
      <c r="R33" s="52"/>
      <c r="S33" s="54" t="s">
        <v>43</v>
      </c>
      <c r="T33" s="54" t="s">
        <v>43</v>
      </c>
      <c r="U33" s="61" t="s">
        <v>43</v>
      </c>
    </row>
  </sheetData>
  <mergeCells count="41">
    <mergeCell ref="A26:A33"/>
    <mergeCell ref="A1:U1"/>
    <mergeCell ref="A2:U2"/>
    <mergeCell ref="A3:U3"/>
    <mergeCell ref="A5:D5"/>
    <mergeCell ref="A18:A21"/>
    <mergeCell ref="E5:J5"/>
    <mergeCell ref="E6:J6"/>
    <mergeCell ref="K5:N5"/>
    <mergeCell ref="O6:U6"/>
    <mergeCell ref="K6:N6"/>
    <mergeCell ref="T10:T13"/>
    <mergeCell ref="U10:U13"/>
    <mergeCell ref="S14:S17"/>
    <mergeCell ref="E7:J7"/>
    <mergeCell ref="S18:S21"/>
    <mergeCell ref="A22:A25"/>
    <mergeCell ref="O7:U7"/>
    <mergeCell ref="A6:D6"/>
    <mergeCell ref="A7:D7"/>
    <mergeCell ref="A10:A13"/>
    <mergeCell ref="A14:A17"/>
    <mergeCell ref="N14:N17"/>
    <mergeCell ref="I18:I21"/>
    <mergeCell ref="I10:I13"/>
    <mergeCell ref="T18:T21"/>
    <mergeCell ref="U18:U21"/>
    <mergeCell ref="S22:S25"/>
    <mergeCell ref="T22:T25"/>
    <mergeCell ref="U22:U25"/>
    <mergeCell ref="K7:N7"/>
    <mergeCell ref="T14:T17"/>
    <mergeCell ref="I14:I17"/>
    <mergeCell ref="W17:W18"/>
    <mergeCell ref="O5:U5"/>
    <mergeCell ref="I22:I25"/>
    <mergeCell ref="N18:N21"/>
    <mergeCell ref="N22:N25"/>
    <mergeCell ref="U14:U17"/>
    <mergeCell ref="N10:N13"/>
    <mergeCell ref="S10:S13"/>
  </mergeCells>
  <phoneticPr fontId="1" type="noConversion"/>
  <pageMargins left="0.15748031496062992" right="0.15748031496062992" top="0.98425196850393704" bottom="0.98425196850393704" header="0.51181102362204722" footer="0.51181102362204722"/>
  <pageSetup paperSize="9"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F1E80-4A7B-4DBC-B956-DEC3A63C262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E4134B-6695-4379-B995-99F269914C83}">
  <ds:schemaRefs>
    <ds:schemaRef ds:uri="http://schemas.microsoft.com/sharepoint/v3/contenttype/forms"/>
  </ds:schemaRefs>
</ds:datastoreItem>
</file>

<file path=customXml/itemProps3.xml><?xml version="1.0" encoding="utf-8"?>
<ds:datastoreItem xmlns:ds="http://schemas.openxmlformats.org/officeDocument/2006/customXml" ds:itemID="{4B415E1F-5172-4129-BFE8-0AD525878A3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Microsoft Office User</cp:lastModifiedBy>
  <cp:lastPrinted>2018-06-05T23:13:34Z</cp:lastPrinted>
  <dcterms:created xsi:type="dcterms:W3CDTF">2008-09-16T15:13:27Z</dcterms:created>
  <dcterms:modified xsi:type="dcterms:W3CDTF">2023-04-30T15:58:06Z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22800</vt:r8>
  </property>
</Properties>
</file>