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csorg.sharepoint.com/sites/Data/Events Sport/Individual Events/Snowsports/2022-23/BUDS/Entries/Results/"/>
    </mc:Choice>
  </mc:AlternateContent>
  <xr:revisionPtr revIDLastSave="0" documentId="8_{C6212F59-3B3B-4ABB-A18B-3339FE97D7F4}" xr6:coauthVersionLast="47" xr6:coauthVersionMax="47" xr10:uidLastSave="{00000000-0000-0000-0000-000000000000}"/>
  <bookViews>
    <workbookView xWindow="-110" yWindow="-110" windowWidth="19420" windowHeight="10420" tabRatio="823" activeTab="2" xr2:uid="{00000000-000D-0000-FFFF-FFFF00000000}"/>
  </bookViews>
  <sheets>
    <sheet name="Draw" sheetId="5" r:id="rId1"/>
    <sheet name="8 Rider Seeded Duals" sheetId="4" state="hidden" r:id="rId2"/>
    <sheet name="16 Rider Seeded Duals " sheetId="3" r:id="rId3"/>
    <sheet name="32 Rider Seeded Duals " sheetId="2" state="hidden" r:id="rId4"/>
    <sheet name="64 Rider Seeded Duals " sheetId="1" state="hidden" r:id="rId5"/>
    <sheet name="Finals 64 Draw" sheetId="7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2" i="3" l="1"/>
  <c r="B58" i="3"/>
  <c r="B54" i="3"/>
  <c r="B50" i="3"/>
  <c r="B46" i="3"/>
  <c r="B42" i="3"/>
  <c r="B38" i="3"/>
  <c r="B34" i="3"/>
  <c r="B30" i="3"/>
  <c r="B44" i="1"/>
  <c r="B30" i="7"/>
  <c r="B26" i="7"/>
  <c r="B22" i="7"/>
  <c r="B18" i="7"/>
  <c r="B14" i="7"/>
  <c r="B10" i="7"/>
  <c r="B6" i="7"/>
  <c r="B2" i="7"/>
  <c r="P62" i="1"/>
  <c r="P60" i="1"/>
  <c r="P58" i="1"/>
  <c r="P56" i="1"/>
  <c r="P54" i="1"/>
  <c r="P52" i="1"/>
  <c r="P50" i="1"/>
  <c r="P48" i="1"/>
  <c r="P46" i="1"/>
  <c r="P44" i="1"/>
  <c r="P42" i="1"/>
  <c r="P40" i="1"/>
  <c r="P38" i="1"/>
  <c r="P36" i="1"/>
  <c r="P34" i="1"/>
  <c r="P32" i="1"/>
  <c r="P31" i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P3" i="1"/>
  <c r="P1" i="1"/>
  <c r="B62" i="1"/>
  <c r="B60" i="1"/>
  <c r="B58" i="1"/>
  <c r="B56" i="1"/>
  <c r="B54" i="1"/>
  <c r="B52" i="1"/>
  <c r="B50" i="1"/>
  <c r="B48" i="1"/>
  <c r="B46" i="1"/>
  <c r="B42" i="1"/>
  <c r="B40" i="1"/>
  <c r="B38" i="1"/>
  <c r="B36" i="1"/>
  <c r="B34" i="1"/>
  <c r="B32" i="1"/>
  <c r="B31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  <c r="B3" i="1"/>
  <c r="B1" i="1"/>
  <c r="B63" i="2"/>
  <c r="B61" i="2"/>
  <c r="B59" i="2"/>
  <c r="B57" i="2"/>
  <c r="B55" i="2"/>
  <c r="B53" i="2"/>
  <c r="B51" i="2"/>
  <c r="B49" i="2"/>
  <c r="B47" i="2"/>
  <c r="B45" i="2"/>
  <c r="B43" i="2"/>
  <c r="B41" i="2"/>
  <c r="B39" i="2"/>
  <c r="B37" i="2"/>
  <c r="B35" i="2"/>
  <c r="B33" i="2"/>
  <c r="B31" i="2"/>
  <c r="B29" i="2"/>
  <c r="B27" i="2"/>
  <c r="B25" i="2"/>
  <c r="B23" i="2"/>
  <c r="B21" i="2"/>
  <c r="B19" i="2"/>
  <c r="B17" i="2"/>
  <c r="B15" i="2"/>
  <c r="B13" i="2"/>
  <c r="B11" i="2"/>
  <c r="B9" i="2"/>
  <c r="B7" i="2"/>
  <c r="B5" i="2"/>
  <c r="B3" i="2"/>
  <c r="B1" i="2"/>
  <c r="B26" i="3"/>
  <c r="B22" i="3"/>
  <c r="B18" i="3"/>
  <c r="B14" i="3"/>
  <c r="B10" i="3"/>
  <c r="B6" i="3"/>
  <c r="B2" i="3"/>
  <c r="B30" i="4"/>
  <c r="B26" i="4"/>
  <c r="B22" i="4"/>
  <c r="B18" i="4"/>
  <c r="B14" i="4"/>
  <c r="B10" i="4"/>
  <c r="B6" i="4"/>
  <c r="B2" i="4"/>
</calcChain>
</file>

<file path=xl/sharedStrings.xml><?xml version="1.0" encoding="utf-8"?>
<sst xmlns="http://schemas.openxmlformats.org/spreadsheetml/2006/main" count="35" uniqueCount="16">
  <si>
    <t xml:space="preserve">Athlete </t>
  </si>
  <si>
    <t>705 - Miriam Rowles</t>
  </si>
  <si>
    <t>704 - Lauren Kershaw</t>
  </si>
  <si>
    <t>709 - Barbara Julia</t>
  </si>
  <si>
    <t>699 - Hannah Ashdown</t>
  </si>
  <si>
    <t>702 - Katie Smith</t>
  </si>
  <si>
    <t>711 - Rebecca Woodburn</t>
  </si>
  <si>
    <t>710 - Maja Swirska</t>
  </si>
  <si>
    <t xml:space="preserve">715 - Xiaoyu Hu </t>
  </si>
  <si>
    <t>700  Jasmine Queiroz</t>
  </si>
  <si>
    <t xml:space="preserve">712 - Catrin Manning </t>
  </si>
  <si>
    <t>701- Elaina Torresan</t>
  </si>
  <si>
    <t>703 - Jess Thomas</t>
  </si>
  <si>
    <t xml:space="preserve">BYE </t>
  </si>
  <si>
    <t>700 - Jasmine Queiroz</t>
  </si>
  <si>
    <t>Maja Swirska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</si>
</sst>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Border="1"/>
    <xf numFmtId="0" fontId="1" fillId="0" borderId="0" xfId="0" applyFont="1"/>
    <xf numFmtId="0" fontId="0" fillId="0" borderId="0" xfId="0" applyFont="1" applyBorder="1"/>
    <xf numFmtId="0" fontId="0" fillId="0" borderId="0" xfId="0" applyFont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104775</xdr:rowOff>
    </xdr:from>
    <xdr:to>
      <xdr:col>2</xdr:col>
      <xdr:colOff>600075</xdr:colOff>
      <xdr:row>3</xdr:row>
      <xdr:rowOff>95250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5966596-85DA-49B6-A45E-A620DB84F164}"/>
            </a:ext>
          </a:extLst>
        </xdr:cNvPr>
        <xdr:cNvCxnSpPr/>
      </xdr:nvCxnSpPr>
      <xdr:spPr>
        <a:xfrm>
          <a:off x="2066925" y="304800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</xdr:row>
      <xdr:rowOff>104775</xdr:rowOff>
    </xdr:from>
    <xdr:to>
      <xdr:col>2</xdr:col>
      <xdr:colOff>600075</xdr:colOff>
      <xdr:row>5</xdr:row>
      <xdr:rowOff>104775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86AD741-0F21-4260-A914-7F2007979747}"/>
            </a:ext>
          </a:extLst>
        </xdr:cNvPr>
        <xdr:cNvCxnSpPr/>
      </xdr:nvCxnSpPr>
      <xdr:spPr>
        <a:xfrm flipV="1">
          <a:off x="2066925" y="704850"/>
          <a:ext cx="5905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9</xdr:row>
      <xdr:rowOff>95250</xdr:rowOff>
    </xdr:from>
    <xdr:to>
      <xdr:col>3</xdr:col>
      <xdr:colOff>0</xdr:colOff>
      <xdr:row>11</xdr:row>
      <xdr:rowOff>95250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6960ADC-2A4D-4DBA-B085-ED77716F484C}"/>
            </a:ext>
          </a:extLst>
        </xdr:cNvPr>
        <xdr:cNvCxnSpPr/>
      </xdr:nvCxnSpPr>
      <xdr:spPr>
        <a:xfrm>
          <a:off x="2066925" y="1895475"/>
          <a:ext cx="638175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11</xdr:row>
      <xdr:rowOff>114300</xdr:rowOff>
    </xdr:from>
    <xdr:to>
      <xdr:col>2</xdr:col>
      <xdr:colOff>600075</xdr:colOff>
      <xdr:row>13</xdr:row>
      <xdr:rowOff>104775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A0A4AAB-F1F8-4DF9-A49D-0E094BA223EC}"/>
            </a:ext>
          </a:extLst>
        </xdr:cNvPr>
        <xdr:cNvCxnSpPr/>
      </xdr:nvCxnSpPr>
      <xdr:spPr>
        <a:xfrm flipV="1">
          <a:off x="2066925" y="2314575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9</xdr:row>
      <xdr:rowOff>104775</xdr:rowOff>
    </xdr:from>
    <xdr:to>
      <xdr:col>2</xdr:col>
      <xdr:colOff>600075</xdr:colOff>
      <xdr:row>11</xdr:row>
      <xdr:rowOff>95250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CB18F99-3E58-4D6C-AEBB-17AB1D00A4F9}"/>
            </a:ext>
          </a:extLst>
        </xdr:cNvPr>
        <xdr:cNvCxnSpPr/>
      </xdr:nvCxnSpPr>
      <xdr:spPr>
        <a:xfrm>
          <a:off x="2066925" y="1905000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11</xdr:row>
      <xdr:rowOff>104775</xdr:rowOff>
    </xdr:from>
    <xdr:to>
      <xdr:col>2</xdr:col>
      <xdr:colOff>600075</xdr:colOff>
      <xdr:row>13</xdr:row>
      <xdr:rowOff>104775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96A3920-C682-47C0-8CAD-9CED5E6D9BD8}"/>
            </a:ext>
          </a:extLst>
        </xdr:cNvPr>
        <xdr:cNvCxnSpPr/>
      </xdr:nvCxnSpPr>
      <xdr:spPr>
        <a:xfrm flipV="1">
          <a:off x="2066925" y="2305050"/>
          <a:ext cx="5905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17</xdr:row>
      <xdr:rowOff>104775</xdr:rowOff>
    </xdr:from>
    <xdr:to>
      <xdr:col>2</xdr:col>
      <xdr:colOff>600075</xdr:colOff>
      <xdr:row>19</xdr:row>
      <xdr:rowOff>95250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8C36DE4-013C-4F2C-BD2F-034A571A8BC7}"/>
            </a:ext>
          </a:extLst>
        </xdr:cNvPr>
        <xdr:cNvCxnSpPr/>
      </xdr:nvCxnSpPr>
      <xdr:spPr>
        <a:xfrm>
          <a:off x="2066925" y="3505200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19</xdr:row>
      <xdr:rowOff>104775</xdr:rowOff>
    </xdr:from>
    <xdr:to>
      <xdr:col>2</xdr:col>
      <xdr:colOff>600075</xdr:colOff>
      <xdr:row>21</xdr:row>
      <xdr:rowOff>104775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D9190A7B-68AD-43AE-B174-7FFD4A1CA6F4}"/>
            </a:ext>
          </a:extLst>
        </xdr:cNvPr>
        <xdr:cNvCxnSpPr/>
      </xdr:nvCxnSpPr>
      <xdr:spPr>
        <a:xfrm flipV="1">
          <a:off x="2066925" y="3905250"/>
          <a:ext cx="5905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25</xdr:row>
      <xdr:rowOff>104775</xdr:rowOff>
    </xdr:from>
    <xdr:to>
      <xdr:col>2</xdr:col>
      <xdr:colOff>600075</xdr:colOff>
      <xdr:row>27</xdr:row>
      <xdr:rowOff>95250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3DB0129A-F5E4-41F2-B7E9-E90146AC59B0}"/>
            </a:ext>
          </a:extLst>
        </xdr:cNvPr>
        <xdr:cNvCxnSpPr/>
      </xdr:nvCxnSpPr>
      <xdr:spPr>
        <a:xfrm>
          <a:off x="2066925" y="5105400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27</xdr:row>
      <xdr:rowOff>104775</xdr:rowOff>
    </xdr:from>
    <xdr:to>
      <xdr:col>2</xdr:col>
      <xdr:colOff>600075</xdr:colOff>
      <xdr:row>29</xdr:row>
      <xdr:rowOff>104775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D0D96F43-2EB0-49CC-B10A-5B7B49358FB4}"/>
            </a:ext>
          </a:extLst>
        </xdr:cNvPr>
        <xdr:cNvCxnSpPr/>
      </xdr:nvCxnSpPr>
      <xdr:spPr>
        <a:xfrm flipV="1">
          <a:off x="2066925" y="5505450"/>
          <a:ext cx="5905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3</xdr:row>
      <xdr:rowOff>95250</xdr:rowOff>
    </xdr:from>
    <xdr:to>
      <xdr:col>4</xdr:col>
      <xdr:colOff>609599</xdr:colOff>
      <xdr:row>7</xdr:row>
      <xdr:rowOff>95250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C4481382-3738-497B-8B93-A937DC0B235C}"/>
            </a:ext>
          </a:extLst>
        </xdr:cNvPr>
        <xdr:cNvCxnSpPr/>
      </xdr:nvCxnSpPr>
      <xdr:spPr>
        <a:xfrm rot="16200000" flipH="1">
          <a:off x="4452937" y="795337"/>
          <a:ext cx="8001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15243</xdr:colOff>
      <xdr:row>7</xdr:row>
      <xdr:rowOff>95251</xdr:rowOff>
    </xdr:from>
    <xdr:to>
      <xdr:col>4</xdr:col>
      <xdr:colOff>609599</xdr:colOff>
      <xdr:row>11</xdr:row>
      <xdr:rowOff>7620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5FA378A3-5E70-49F7-9B6E-BED6235A1FE3}"/>
            </a:ext>
          </a:extLst>
        </xdr:cNvPr>
        <xdr:cNvCxnSpPr/>
      </xdr:nvCxnSpPr>
      <xdr:spPr>
        <a:xfrm flipV="1">
          <a:off x="4558668" y="1495426"/>
          <a:ext cx="594356" cy="7124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19</xdr:row>
      <xdr:rowOff>95250</xdr:rowOff>
    </xdr:from>
    <xdr:to>
      <xdr:col>4</xdr:col>
      <xdr:colOff>609599</xdr:colOff>
      <xdr:row>23</xdr:row>
      <xdr:rowOff>95250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B619F6AE-F2C1-4570-B3E2-F93A5F4FCB95}"/>
            </a:ext>
          </a:extLst>
        </xdr:cNvPr>
        <xdr:cNvCxnSpPr/>
      </xdr:nvCxnSpPr>
      <xdr:spPr>
        <a:xfrm rot="16200000" flipH="1">
          <a:off x="4452937" y="3995737"/>
          <a:ext cx="8001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1704974</xdr:colOff>
      <xdr:row>23</xdr:row>
      <xdr:rowOff>95251</xdr:rowOff>
    </xdr:from>
    <xdr:to>
      <xdr:col>4</xdr:col>
      <xdr:colOff>609599</xdr:colOff>
      <xdr:row>27</xdr:row>
      <xdr:rowOff>95251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FD5AED32-882E-46DF-A680-D691BB2F7309}"/>
            </a:ext>
          </a:extLst>
        </xdr:cNvPr>
        <xdr:cNvCxnSpPr/>
      </xdr:nvCxnSpPr>
      <xdr:spPr>
        <a:xfrm rot="5400000" flipH="1" flipV="1">
          <a:off x="4381499" y="4724401"/>
          <a:ext cx="800100" cy="742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10583</xdr:colOff>
      <xdr:row>7</xdr:row>
      <xdr:rowOff>95249</xdr:rowOff>
    </xdr:from>
    <xdr:to>
      <xdr:col>6</xdr:col>
      <xdr:colOff>603250</xdr:colOff>
      <xdr:row>15</xdr:row>
      <xdr:rowOff>95249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3DC09081-5806-46E0-A80D-FA2EFEC66AFD}"/>
            </a:ext>
          </a:extLst>
        </xdr:cNvPr>
        <xdr:cNvCxnSpPr/>
      </xdr:nvCxnSpPr>
      <xdr:spPr>
        <a:xfrm rot="16200000" flipH="1">
          <a:off x="6536267" y="1999190"/>
          <a:ext cx="1600200" cy="5926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1703916</xdr:colOff>
      <xdr:row>15</xdr:row>
      <xdr:rowOff>95251</xdr:rowOff>
    </xdr:from>
    <xdr:to>
      <xdr:col>6</xdr:col>
      <xdr:colOff>603249</xdr:colOff>
      <xdr:row>23</xdr:row>
      <xdr:rowOff>95251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12996AF4-C394-49A9-AB72-BAAA545F3F8F}"/>
            </a:ext>
          </a:extLst>
        </xdr:cNvPr>
        <xdr:cNvCxnSpPr/>
      </xdr:nvCxnSpPr>
      <xdr:spPr>
        <a:xfrm rot="5400000" flipH="1" flipV="1">
          <a:off x="6463770" y="3526897"/>
          <a:ext cx="1600200" cy="7376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104775</xdr:rowOff>
    </xdr:from>
    <xdr:to>
      <xdr:col>2</xdr:col>
      <xdr:colOff>600075</xdr:colOff>
      <xdr:row>3</xdr:row>
      <xdr:rowOff>95250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4147185" y="295275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</xdr:row>
      <xdr:rowOff>104775</xdr:rowOff>
    </xdr:from>
    <xdr:to>
      <xdr:col>2</xdr:col>
      <xdr:colOff>600075</xdr:colOff>
      <xdr:row>5</xdr:row>
      <xdr:rowOff>104775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flipV="1">
          <a:off x="4147185" y="676275"/>
          <a:ext cx="590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9</xdr:row>
      <xdr:rowOff>95250</xdr:rowOff>
    </xdr:from>
    <xdr:to>
      <xdr:col>3</xdr:col>
      <xdr:colOff>0</xdr:colOff>
      <xdr:row>11</xdr:row>
      <xdr:rowOff>95250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4147185" y="1809750"/>
          <a:ext cx="607695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11</xdr:row>
      <xdr:rowOff>114300</xdr:rowOff>
    </xdr:from>
    <xdr:to>
      <xdr:col>2</xdr:col>
      <xdr:colOff>600075</xdr:colOff>
      <xdr:row>13</xdr:row>
      <xdr:rowOff>104775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V="1">
          <a:off x="4147185" y="2209800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9</xdr:row>
      <xdr:rowOff>104775</xdr:rowOff>
    </xdr:from>
    <xdr:to>
      <xdr:col>2</xdr:col>
      <xdr:colOff>600075</xdr:colOff>
      <xdr:row>11</xdr:row>
      <xdr:rowOff>95250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4147185" y="1819275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11</xdr:row>
      <xdr:rowOff>104775</xdr:rowOff>
    </xdr:from>
    <xdr:to>
      <xdr:col>2</xdr:col>
      <xdr:colOff>600075</xdr:colOff>
      <xdr:row>13</xdr:row>
      <xdr:rowOff>104775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V="1">
          <a:off x="4147185" y="2200275"/>
          <a:ext cx="590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17</xdr:row>
      <xdr:rowOff>104775</xdr:rowOff>
    </xdr:from>
    <xdr:to>
      <xdr:col>2</xdr:col>
      <xdr:colOff>600075</xdr:colOff>
      <xdr:row>19</xdr:row>
      <xdr:rowOff>95250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>
          <a:off x="4147185" y="3343275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19</xdr:row>
      <xdr:rowOff>104775</xdr:rowOff>
    </xdr:from>
    <xdr:to>
      <xdr:col>2</xdr:col>
      <xdr:colOff>600075</xdr:colOff>
      <xdr:row>21</xdr:row>
      <xdr:rowOff>104775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 flipV="1">
          <a:off x="4147185" y="3724275"/>
          <a:ext cx="590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25</xdr:row>
      <xdr:rowOff>104775</xdr:rowOff>
    </xdr:from>
    <xdr:to>
      <xdr:col>2</xdr:col>
      <xdr:colOff>600075</xdr:colOff>
      <xdr:row>27</xdr:row>
      <xdr:rowOff>95250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>
          <a:off x="4147185" y="4867275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27</xdr:row>
      <xdr:rowOff>104775</xdr:rowOff>
    </xdr:from>
    <xdr:to>
      <xdr:col>2</xdr:col>
      <xdr:colOff>600075</xdr:colOff>
      <xdr:row>29</xdr:row>
      <xdr:rowOff>104775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 flipV="1">
          <a:off x="4147185" y="5248275"/>
          <a:ext cx="590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33</xdr:row>
      <xdr:rowOff>104775</xdr:rowOff>
    </xdr:from>
    <xdr:to>
      <xdr:col>2</xdr:col>
      <xdr:colOff>600075</xdr:colOff>
      <xdr:row>35</xdr:row>
      <xdr:rowOff>95250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4147185" y="6391275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35</xdr:row>
      <xdr:rowOff>104775</xdr:rowOff>
    </xdr:from>
    <xdr:to>
      <xdr:col>2</xdr:col>
      <xdr:colOff>600075</xdr:colOff>
      <xdr:row>37</xdr:row>
      <xdr:rowOff>104775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 flipV="1">
          <a:off x="4147185" y="6772275"/>
          <a:ext cx="590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41</xdr:row>
      <xdr:rowOff>104775</xdr:rowOff>
    </xdr:from>
    <xdr:to>
      <xdr:col>2</xdr:col>
      <xdr:colOff>600075</xdr:colOff>
      <xdr:row>43</xdr:row>
      <xdr:rowOff>95250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4147185" y="7915275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43</xdr:row>
      <xdr:rowOff>104775</xdr:rowOff>
    </xdr:from>
    <xdr:to>
      <xdr:col>2</xdr:col>
      <xdr:colOff>600075</xdr:colOff>
      <xdr:row>45</xdr:row>
      <xdr:rowOff>104775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 flipV="1">
          <a:off x="4147185" y="8296275"/>
          <a:ext cx="590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49</xdr:row>
      <xdr:rowOff>104775</xdr:rowOff>
    </xdr:from>
    <xdr:to>
      <xdr:col>2</xdr:col>
      <xdr:colOff>600075</xdr:colOff>
      <xdr:row>51</xdr:row>
      <xdr:rowOff>95250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4147185" y="9439275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51</xdr:row>
      <xdr:rowOff>104775</xdr:rowOff>
    </xdr:from>
    <xdr:to>
      <xdr:col>2</xdr:col>
      <xdr:colOff>600075</xdr:colOff>
      <xdr:row>53</xdr:row>
      <xdr:rowOff>104775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 flipV="1">
          <a:off x="4147185" y="9820275"/>
          <a:ext cx="590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57</xdr:row>
      <xdr:rowOff>104775</xdr:rowOff>
    </xdr:from>
    <xdr:to>
      <xdr:col>2</xdr:col>
      <xdr:colOff>600075</xdr:colOff>
      <xdr:row>59</xdr:row>
      <xdr:rowOff>95250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4147185" y="10963275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59</xdr:row>
      <xdr:rowOff>104775</xdr:rowOff>
    </xdr:from>
    <xdr:to>
      <xdr:col>2</xdr:col>
      <xdr:colOff>600075</xdr:colOff>
      <xdr:row>61</xdr:row>
      <xdr:rowOff>104775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 flipV="1">
          <a:off x="4147185" y="11344275"/>
          <a:ext cx="590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3</xdr:row>
      <xdr:rowOff>95250</xdr:rowOff>
    </xdr:from>
    <xdr:to>
      <xdr:col>4</xdr:col>
      <xdr:colOff>609599</xdr:colOff>
      <xdr:row>7</xdr:row>
      <xdr:rowOff>95250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 rot="16200000" flipH="1">
          <a:off x="6443662" y="747712"/>
          <a:ext cx="7620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15243</xdr:colOff>
      <xdr:row>7</xdr:row>
      <xdr:rowOff>95251</xdr:rowOff>
    </xdr:from>
    <xdr:to>
      <xdr:col>4</xdr:col>
      <xdr:colOff>609599</xdr:colOff>
      <xdr:row>11</xdr:row>
      <xdr:rowOff>7620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 flipV="1">
          <a:off x="4312923" y="1428751"/>
          <a:ext cx="594356" cy="6743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19</xdr:row>
      <xdr:rowOff>95250</xdr:rowOff>
    </xdr:from>
    <xdr:to>
      <xdr:col>4</xdr:col>
      <xdr:colOff>609599</xdr:colOff>
      <xdr:row>23</xdr:row>
      <xdr:rowOff>95250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 rot="16200000" flipH="1">
          <a:off x="6443662" y="3795712"/>
          <a:ext cx="7620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1704974</xdr:colOff>
      <xdr:row>23</xdr:row>
      <xdr:rowOff>95251</xdr:rowOff>
    </xdr:from>
    <xdr:to>
      <xdr:col>4</xdr:col>
      <xdr:colOff>609599</xdr:colOff>
      <xdr:row>27</xdr:row>
      <xdr:rowOff>95251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 rot="5400000" flipH="1" flipV="1">
          <a:off x="6411277" y="4525328"/>
          <a:ext cx="762000" cy="6648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35</xdr:row>
      <xdr:rowOff>95250</xdr:rowOff>
    </xdr:from>
    <xdr:to>
      <xdr:col>4</xdr:col>
      <xdr:colOff>609599</xdr:colOff>
      <xdr:row>39</xdr:row>
      <xdr:rowOff>95250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 rot="16200000" flipH="1">
          <a:off x="6443662" y="6843712"/>
          <a:ext cx="7620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1704974</xdr:colOff>
      <xdr:row>39</xdr:row>
      <xdr:rowOff>95251</xdr:rowOff>
    </xdr:from>
    <xdr:to>
      <xdr:col>4</xdr:col>
      <xdr:colOff>609599</xdr:colOff>
      <xdr:row>43</xdr:row>
      <xdr:rowOff>95251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/>
      </xdr:nvCxnSpPr>
      <xdr:spPr>
        <a:xfrm rot="5400000" flipH="1" flipV="1">
          <a:off x="6411277" y="7573328"/>
          <a:ext cx="762000" cy="6648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51</xdr:row>
      <xdr:rowOff>95250</xdr:rowOff>
    </xdr:from>
    <xdr:to>
      <xdr:col>4</xdr:col>
      <xdr:colOff>609599</xdr:colOff>
      <xdr:row>55</xdr:row>
      <xdr:rowOff>95250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 rot="16200000" flipH="1">
          <a:off x="6443662" y="9891712"/>
          <a:ext cx="7620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1704974</xdr:colOff>
      <xdr:row>55</xdr:row>
      <xdr:rowOff>95251</xdr:rowOff>
    </xdr:from>
    <xdr:to>
      <xdr:col>4</xdr:col>
      <xdr:colOff>609599</xdr:colOff>
      <xdr:row>59</xdr:row>
      <xdr:rowOff>95251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 rot="5400000" flipH="1" flipV="1">
          <a:off x="6411277" y="10621328"/>
          <a:ext cx="762000" cy="6648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10583</xdr:colOff>
      <xdr:row>7</xdr:row>
      <xdr:rowOff>95249</xdr:rowOff>
    </xdr:from>
    <xdr:to>
      <xdr:col>6</xdr:col>
      <xdr:colOff>603250</xdr:colOff>
      <xdr:row>15</xdr:row>
      <xdr:rowOff>95249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 rot="16200000" flipH="1">
          <a:off x="8437457" y="1894415"/>
          <a:ext cx="1524000" cy="5926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1703916</xdr:colOff>
      <xdr:row>15</xdr:row>
      <xdr:rowOff>95251</xdr:rowOff>
    </xdr:from>
    <xdr:to>
      <xdr:col>6</xdr:col>
      <xdr:colOff>603249</xdr:colOff>
      <xdr:row>23</xdr:row>
      <xdr:rowOff>95251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 rot="5400000" flipH="1" flipV="1">
          <a:off x="8404013" y="3384974"/>
          <a:ext cx="1524000" cy="6595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10583</xdr:colOff>
      <xdr:row>39</xdr:row>
      <xdr:rowOff>95249</xdr:rowOff>
    </xdr:from>
    <xdr:to>
      <xdr:col>6</xdr:col>
      <xdr:colOff>603250</xdr:colOff>
      <xdr:row>47</xdr:row>
      <xdr:rowOff>95249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 rot="16200000" flipH="1">
          <a:off x="8437457" y="7990415"/>
          <a:ext cx="1524000" cy="5926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1703916</xdr:colOff>
      <xdr:row>47</xdr:row>
      <xdr:rowOff>95251</xdr:rowOff>
    </xdr:from>
    <xdr:to>
      <xdr:col>6</xdr:col>
      <xdr:colOff>603249</xdr:colOff>
      <xdr:row>55</xdr:row>
      <xdr:rowOff>95251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 rot="5400000" flipH="1" flipV="1">
          <a:off x="8404013" y="9480974"/>
          <a:ext cx="1524000" cy="6595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600075</xdr:colOff>
      <xdr:row>1</xdr:row>
      <xdr:rowOff>95250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609600" y="1057275"/>
          <a:ext cx="600075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</xdr:row>
      <xdr:rowOff>104775</xdr:rowOff>
    </xdr:from>
    <xdr:to>
      <xdr:col>3</xdr:col>
      <xdr:colOff>0</xdr:colOff>
      <xdr:row>2</xdr:row>
      <xdr:rowOff>104775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609600" y="1247775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104775</xdr:rowOff>
    </xdr:from>
    <xdr:to>
      <xdr:col>2</xdr:col>
      <xdr:colOff>600075</xdr:colOff>
      <xdr:row>5</xdr:row>
      <xdr:rowOff>95250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09600" y="1819275"/>
          <a:ext cx="600075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104775</xdr:rowOff>
    </xdr:from>
    <xdr:to>
      <xdr:col>3</xdr:col>
      <xdr:colOff>0</xdr:colOff>
      <xdr:row>6</xdr:row>
      <xdr:rowOff>104775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609600" y="2009775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104775</xdr:rowOff>
    </xdr:from>
    <xdr:to>
      <xdr:col>2</xdr:col>
      <xdr:colOff>600075</xdr:colOff>
      <xdr:row>9</xdr:row>
      <xdr:rowOff>95250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609600" y="2581275"/>
          <a:ext cx="600075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104775</xdr:rowOff>
    </xdr:from>
    <xdr:to>
      <xdr:col>3</xdr:col>
      <xdr:colOff>0</xdr:colOff>
      <xdr:row>10</xdr:row>
      <xdr:rowOff>104775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609600" y="2771775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104775</xdr:rowOff>
    </xdr:from>
    <xdr:to>
      <xdr:col>2</xdr:col>
      <xdr:colOff>600075</xdr:colOff>
      <xdr:row>13</xdr:row>
      <xdr:rowOff>95250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609600" y="3343275"/>
          <a:ext cx="600075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104775</xdr:rowOff>
    </xdr:from>
    <xdr:to>
      <xdr:col>3</xdr:col>
      <xdr:colOff>0</xdr:colOff>
      <xdr:row>14</xdr:row>
      <xdr:rowOff>104775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609600" y="3533775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</xdr:row>
      <xdr:rowOff>104775</xdr:rowOff>
    </xdr:from>
    <xdr:to>
      <xdr:col>2</xdr:col>
      <xdr:colOff>600075</xdr:colOff>
      <xdr:row>17</xdr:row>
      <xdr:rowOff>95250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609600" y="4105275"/>
          <a:ext cx="600075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104775</xdr:rowOff>
    </xdr:from>
    <xdr:to>
      <xdr:col>3</xdr:col>
      <xdr:colOff>0</xdr:colOff>
      <xdr:row>18</xdr:row>
      <xdr:rowOff>104775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V="1">
          <a:off x="609600" y="4295775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</xdr:row>
      <xdr:rowOff>104775</xdr:rowOff>
    </xdr:from>
    <xdr:to>
      <xdr:col>2</xdr:col>
      <xdr:colOff>600075</xdr:colOff>
      <xdr:row>21</xdr:row>
      <xdr:rowOff>95250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609600" y="4867275"/>
          <a:ext cx="600075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104775</xdr:rowOff>
    </xdr:from>
    <xdr:to>
      <xdr:col>3</xdr:col>
      <xdr:colOff>0</xdr:colOff>
      <xdr:row>22</xdr:row>
      <xdr:rowOff>104775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V="1">
          <a:off x="609600" y="5057775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104775</xdr:rowOff>
    </xdr:from>
    <xdr:to>
      <xdr:col>2</xdr:col>
      <xdr:colOff>600075</xdr:colOff>
      <xdr:row>25</xdr:row>
      <xdr:rowOff>95250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609600" y="5629275"/>
          <a:ext cx="600075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</xdr:row>
      <xdr:rowOff>104775</xdr:rowOff>
    </xdr:from>
    <xdr:to>
      <xdr:col>3</xdr:col>
      <xdr:colOff>0</xdr:colOff>
      <xdr:row>26</xdr:row>
      <xdr:rowOff>104775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609600" y="5819775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</xdr:row>
      <xdr:rowOff>104775</xdr:rowOff>
    </xdr:from>
    <xdr:to>
      <xdr:col>2</xdr:col>
      <xdr:colOff>600075</xdr:colOff>
      <xdr:row>29</xdr:row>
      <xdr:rowOff>95250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609600" y="6391275"/>
          <a:ext cx="600075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</xdr:row>
      <xdr:rowOff>104775</xdr:rowOff>
    </xdr:from>
    <xdr:to>
      <xdr:col>3</xdr:col>
      <xdr:colOff>0</xdr:colOff>
      <xdr:row>30</xdr:row>
      <xdr:rowOff>104775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V="1">
          <a:off x="609600" y="6581775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104775</xdr:rowOff>
    </xdr:from>
    <xdr:to>
      <xdr:col>2</xdr:col>
      <xdr:colOff>600075</xdr:colOff>
      <xdr:row>33</xdr:row>
      <xdr:rowOff>95250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609600" y="7153275"/>
          <a:ext cx="600075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33</xdr:row>
      <xdr:rowOff>104775</xdr:rowOff>
    </xdr:from>
    <xdr:to>
      <xdr:col>3</xdr:col>
      <xdr:colOff>0</xdr:colOff>
      <xdr:row>34</xdr:row>
      <xdr:rowOff>104775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V="1">
          <a:off x="609600" y="7343775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</xdr:row>
      <xdr:rowOff>104775</xdr:rowOff>
    </xdr:from>
    <xdr:to>
      <xdr:col>2</xdr:col>
      <xdr:colOff>600075</xdr:colOff>
      <xdr:row>37</xdr:row>
      <xdr:rowOff>95250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609600" y="7915275"/>
          <a:ext cx="600075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</xdr:row>
      <xdr:rowOff>104775</xdr:rowOff>
    </xdr:from>
    <xdr:to>
      <xdr:col>3</xdr:col>
      <xdr:colOff>0</xdr:colOff>
      <xdr:row>38</xdr:row>
      <xdr:rowOff>104775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V="1">
          <a:off x="609600" y="8105775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40</xdr:row>
      <xdr:rowOff>104775</xdr:rowOff>
    </xdr:from>
    <xdr:to>
      <xdr:col>2</xdr:col>
      <xdr:colOff>600075</xdr:colOff>
      <xdr:row>41</xdr:row>
      <xdr:rowOff>95250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609600" y="8677275"/>
          <a:ext cx="600075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</xdr:row>
      <xdr:rowOff>104775</xdr:rowOff>
    </xdr:from>
    <xdr:to>
      <xdr:col>3</xdr:col>
      <xdr:colOff>0</xdr:colOff>
      <xdr:row>42</xdr:row>
      <xdr:rowOff>104775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V="1">
          <a:off x="609600" y="8867775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</xdr:row>
      <xdr:rowOff>104775</xdr:rowOff>
    </xdr:from>
    <xdr:to>
      <xdr:col>2</xdr:col>
      <xdr:colOff>600075</xdr:colOff>
      <xdr:row>45</xdr:row>
      <xdr:rowOff>95250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609600" y="9439275"/>
          <a:ext cx="600075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45</xdr:row>
      <xdr:rowOff>104775</xdr:rowOff>
    </xdr:from>
    <xdr:to>
      <xdr:col>3</xdr:col>
      <xdr:colOff>0</xdr:colOff>
      <xdr:row>46</xdr:row>
      <xdr:rowOff>104775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V="1">
          <a:off x="609600" y="9629775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104775</xdr:rowOff>
    </xdr:from>
    <xdr:to>
      <xdr:col>2</xdr:col>
      <xdr:colOff>600075</xdr:colOff>
      <xdr:row>49</xdr:row>
      <xdr:rowOff>95250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609600" y="10201275"/>
          <a:ext cx="600075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104775</xdr:rowOff>
    </xdr:from>
    <xdr:to>
      <xdr:col>3</xdr:col>
      <xdr:colOff>0</xdr:colOff>
      <xdr:row>50</xdr:row>
      <xdr:rowOff>104775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609600" y="10391775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52</xdr:row>
      <xdr:rowOff>104775</xdr:rowOff>
    </xdr:from>
    <xdr:to>
      <xdr:col>2</xdr:col>
      <xdr:colOff>600075</xdr:colOff>
      <xdr:row>53</xdr:row>
      <xdr:rowOff>95250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609600" y="10963275"/>
          <a:ext cx="600075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53</xdr:row>
      <xdr:rowOff>104775</xdr:rowOff>
    </xdr:from>
    <xdr:to>
      <xdr:col>3</xdr:col>
      <xdr:colOff>0</xdr:colOff>
      <xdr:row>54</xdr:row>
      <xdr:rowOff>104775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609600" y="11153775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56</xdr:row>
      <xdr:rowOff>104775</xdr:rowOff>
    </xdr:from>
    <xdr:to>
      <xdr:col>2</xdr:col>
      <xdr:colOff>600075</xdr:colOff>
      <xdr:row>57</xdr:row>
      <xdr:rowOff>95250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609600" y="11725275"/>
          <a:ext cx="600075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57</xdr:row>
      <xdr:rowOff>104775</xdr:rowOff>
    </xdr:from>
    <xdr:to>
      <xdr:col>3</xdr:col>
      <xdr:colOff>0</xdr:colOff>
      <xdr:row>58</xdr:row>
      <xdr:rowOff>104775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 flipV="1">
          <a:off x="609600" y="11915775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60</xdr:row>
      <xdr:rowOff>104775</xdr:rowOff>
    </xdr:from>
    <xdr:to>
      <xdr:col>2</xdr:col>
      <xdr:colOff>600075</xdr:colOff>
      <xdr:row>61</xdr:row>
      <xdr:rowOff>95250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>
          <a:off x="609600" y="12487275"/>
          <a:ext cx="600075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61</xdr:row>
      <xdr:rowOff>104775</xdr:rowOff>
    </xdr:from>
    <xdr:to>
      <xdr:col>3</xdr:col>
      <xdr:colOff>0</xdr:colOff>
      <xdr:row>62</xdr:row>
      <xdr:rowOff>104775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V="1">
          <a:off x="609600" y="12677775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</xdr:row>
      <xdr:rowOff>104775</xdr:rowOff>
    </xdr:from>
    <xdr:to>
      <xdr:col>4</xdr:col>
      <xdr:colOff>600075</xdr:colOff>
      <xdr:row>3</xdr:row>
      <xdr:rowOff>95250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1838325" y="1247775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</xdr:row>
      <xdr:rowOff>104775</xdr:rowOff>
    </xdr:from>
    <xdr:to>
      <xdr:col>4</xdr:col>
      <xdr:colOff>600075</xdr:colOff>
      <xdr:row>5</xdr:row>
      <xdr:rowOff>104775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V="1">
          <a:off x="1838325" y="1628775"/>
          <a:ext cx="590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9</xdr:row>
      <xdr:rowOff>95250</xdr:rowOff>
    </xdr:from>
    <xdr:to>
      <xdr:col>5</xdr:col>
      <xdr:colOff>0</xdr:colOff>
      <xdr:row>11</xdr:row>
      <xdr:rowOff>95250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>
          <a:off x="1838325" y="2762250"/>
          <a:ext cx="600075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11</xdr:row>
      <xdr:rowOff>114300</xdr:rowOff>
    </xdr:from>
    <xdr:to>
      <xdr:col>4</xdr:col>
      <xdr:colOff>600075</xdr:colOff>
      <xdr:row>13</xdr:row>
      <xdr:rowOff>104775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 flipV="1">
          <a:off x="1838325" y="3162300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9</xdr:row>
      <xdr:rowOff>104775</xdr:rowOff>
    </xdr:from>
    <xdr:to>
      <xdr:col>4</xdr:col>
      <xdr:colOff>600075</xdr:colOff>
      <xdr:row>11</xdr:row>
      <xdr:rowOff>95250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1838325" y="2771775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11</xdr:row>
      <xdr:rowOff>104775</xdr:rowOff>
    </xdr:from>
    <xdr:to>
      <xdr:col>4</xdr:col>
      <xdr:colOff>600075</xdr:colOff>
      <xdr:row>13</xdr:row>
      <xdr:rowOff>104775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V="1">
          <a:off x="1838325" y="3152775"/>
          <a:ext cx="590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17</xdr:row>
      <xdr:rowOff>104775</xdr:rowOff>
    </xdr:from>
    <xdr:to>
      <xdr:col>4</xdr:col>
      <xdr:colOff>600075</xdr:colOff>
      <xdr:row>19</xdr:row>
      <xdr:rowOff>95250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1838325" y="4295775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19</xdr:row>
      <xdr:rowOff>104775</xdr:rowOff>
    </xdr:from>
    <xdr:to>
      <xdr:col>4</xdr:col>
      <xdr:colOff>600075</xdr:colOff>
      <xdr:row>21</xdr:row>
      <xdr:rowOff>104775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 flipV="1">
          <a:off x="1838325" y="4676775"/>
          <a:ext cx="590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25</xdr:row>
      <xdr:rowOff>104775</xdr:rowOff>
    </xdr:from>
    <xdr:to>
      <xdr:col>4</xdr:col>
      <xdr:colOff>600075</xdr:colOff>
      <xdr:row>27</xdr:row>
      <xdr:rowOff>95250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1838325" y="5819775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27</xdr:row>
      <xdr:rowOff>104775</xdr:rowOff>
    </xdr:from>
    <xdr:to>
      <xdr:col>4</xdr:col>
      <xdr:colOff>600075</xdr:colOff>
      <xdr:row>29</xdr:row>
      <xdr:rowOff>104775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 flipV="1">
          <a:off x="1838325" y="6200775"/>
          <a:ext cx="590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33</xdr:row>
      <xdr:rowOff>104775</xdr:rowOff>
    </xdr:from>
    <xdr:to>
      <xdr:col>4</xdr:col>
      <xdr:colOff>600075</xdr:colOff>
      <xdr:row>35</xdr:row>
      <xdr:rowOff>95250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>
        <a:xfrm>
          <a:off x="1838325" y="7343775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35</xdr:row>
      <xdr:rowOff>104775</xdr:rowOff>
    </xdr:from>
    <xdr:to>
      <xdr:col>4</xdr:col>
      <xdr:colOff>600075</xdr:colOff>
      <xdr:row>37</xdr:row>
      <xdr:rowOff>104775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V="1">
          <a:off x="1838325" y="7724775"/>
          <a:ext cx="590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41</xdr:row>
      <xdr:rowOff>104775</xdr:rowOff>
    </xdr:from>
    <xdr:to>
      <xdr:col>4</xdr:col>
      <xdr:colOff>600075</xdr:colOff>
      <xdr:row>43</xdr:row>
      <xdr:rowOff>95250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>
          <a:off x="1838325" y="8867775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43</xdr:row>
      <xdr:rowOff>104775</xdr:rowOff>
    </xdr:from>
    <xdr:to>
      <xdr:col>4</xdr:col>
      <xdr:colOff>600075</xdr:colOff>
      <xdr:row>45</xdr:row>
      <xdr:rowOff>104775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 flipV="1">
          <a:off x="1838325" y="9248775"/>
          <a:ext cx="590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49</xdr:row>
      <xdr:rowOff>104775</xdr:rowOff>
    </xdr:from>
    <xdr:to>
      <xdr:col>4</xdr:col>
      <xdr:colOff>600075</xdr:colOff>
      <xdr:row>51</xdr:row>
      <xdr:rowOff>95250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>
          <a:off x="1838325" y="10391775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51</xdr:row>
      <xdr:rowOff>104775</xdr:rowOff>
    </xdr:from>
    <xdr:to>
      <xdr:col>4</xdr:col>
      <xdr:colOff>600075</xdr:colOff>
      <xdr:row>53</xdr:row>
      <xdr:rowOff>104775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>
        <a:xfrm flipV="1">
          <a:off x="1838325" y="10772775"/>
          <a:ext cx="590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57</xdr:row>
      <xdr:rowOff>104775</xdr:rowOff>
    </xdr:from>
    <xdr:to>
      <xdr:col>4</xdr:col>
      <xdr:colOff>600075</xdr:colOff>
      <xdr:row>59</xdr:row>
      <xdr:rowOff>95250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>
          <a:off x="1838325" y="11915775"/>
          <a:ext cx="59055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59</xdr:row>
      <xdr:rowOff>104775</xdr:rowOff>
    </xdr:from>
    <xdr:to>
      <xdr:col>4</xdr:col>
      <xdr:colOff>600075</xdr:colOff>
      <xdr:row>61</xdr:row>
      <xdr:rowOff>104775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 flipV="1">
          <a:off x="1838325" y="12296775"/>
          <a:ext cx="5905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9524</xdr:colOff>
      <xdr:row>3</xdr:row>
      <xdr:rowOff>95250</xdr:rowOff>
    </xdr:from>
    <xdr:to>
      <xdr:col>6</xdr:col>
      <xdr:colOff>609599</xdr:colOff>
      <xdr:row>7</xdr:row>
      <xdr:rowOff>95250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/>
      </xdr:nvCxnSpPr>
      <xdr:spPr>
        <a:xfrm rot="16200000" flipH="1">
          <a:off x="2976562" y="1700212"/>
          <a:ext cx="7620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1704974</xdr:colOff>
      <xdr:row>7</xdr:row>
      <xdr:rowOff>95251</xdr:rowOff>
    </xdr:from>
    <xdr:to>
      <xdr:col>6</xdr:col>
      <xdr:colOff>609599</xdr:colOff>
      <xdr:row>11</xdr:row>
      <xdr:rowOff>95251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CxnSpPr/>
      </xdr:nvCxnSpPr>
      <xdr:spPr>
        <a:xfrm rot="5400000" flipH="1" flipV="1">
          <a:off x="2971799" y="2457451"/>
          <a:ext cx="762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9524</xdr:colOff>
      <xdr:row>19</xdr:row>
      <xdr:rowOff>95250</xdr:rowOff>
    </xdr:from>
    <xdr:to>
      <xdr:col>6</xdr:col>
      <xdr:colOff>609599</xdr:colOff>
      <xdr:row>23</xdr:row>
      <xdr:rowOff>95250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>
        <a:xfrm rot="16200000" flipH="1">
          <a:off x="2976562" y="4748212"/>
          <a:ext cx="7620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1704974</xdr:colOff>
      <xdr:row>23</xdr:row>
      <xdr:rowOff>95251</xdr:rowOff>
    </xdr:from>
    <xdr:to>
      <xdr:col>6</xdr:col>
      <xdr:colOff>609599</xdr:colOff>
      <xdr:row>27</xdr:row>
      <xdr:rowOff>95251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rot="5400000" flipH="1" flipV="1">
          <a:off x="2971799" y="5505451"/>
          <a:ext cx="762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9524</xdr:colOff>
      <xdr:row>35</xdr:row>
      <xdr:rowOff>95250</xdr:rowOff>
    </xdr:from>
    <xdr:to>
      <xdr:col>6</xdr:col>
      <xdr:colOff>609599</xdr:colOff>
      <xdr:row>39</xdr:row>
      <xdr:rowOff>95250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 rot="16200000" flipH="1">
          <a:off x="2976562" y="7796212"/>
          <a:ext cx="7620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1704974</xdr:colOff>
      <xdr:row>39</xdr:row>
      <xdr:rowOff>95251</xdr:rowOff>
    </xdr:from>
    <xdr:to>
      <xdr:col>6</xdr:col>
      <xdr:colOff>609599</xdr:colOff>
      <xdr:row>43</xdr:row>
      <xdr:rowOff>95251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rot="5400000" flipH="1" flipV="1">
          <a:off x="2971799" y="8553451"/>
          <a:ext cx="762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9524</xdr:colOff>
      <xdr:row>51</xdr:row>
      <xdr:rowOff>95250</xdr:rowOff>
    </xdr:from>
    <xdr:to>
      <xdr:col>6</xdr:col>
      <xdr:colOff>609599</xdr:colOff>
      <xdr:row>55</xdr:row>
      <xdr:rowOff>95250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/>
      </xdr:nvCxnSpPr>
      <xdr:spPr>
        <a:xfrm rot="16200000" flipH="1">
          <a:off x="2976562" y="10844212"/>
          <a:ext cx="7620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1704974</xdr:colOff>
      <xdr:row>55</xdr:row>
      <xdr:rowOff>95251</xdr:rowOff>
    </xdr:from>
    <xdr:to>
      <xdr:col>6</xdr:col>
      <xdr:colOff>609599</xdr:colOff>
      <xdr:row>59</xdr:row>
      <xdr:rowOff>95251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rot="5400000" flipH="1" flipV="1">
          <a:off x="2971799" y="11601451"/>
          <a:ext cx="762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10583</xdr:colOff>
      <xdr:row>7</xdr:row>
      <xdr:rowOff>95249</xdr:rowOff>
    </xdr:from>
    <xdr:to>
      <xdr:col>8</xdr:col>
      <xdr:colOff>603250</xdr:colOff>
      <xdr:row>15</xdr:row>
      <xdr:rowOff>95249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/>
      </xdr:nvCxnSpPr>
      <xdr:spPr>
        <a:xfrm rot="16200000" flipH="1">
          <a:off x="3812117" y="2846915"/>
          <a:ext cx="1524000" cy="5926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1703916</xdr:colOff>
      <xdr:row>15</xdr:row>
      <xdr:rowOff>95251</xdr:rowOff>
    </xdr:from>
    <xdr:to>
      <xdr:col>8</xdr:col>
      <xdr:colOff>603249</xdr:colOff>
      <xdr:row>23</xdr:row>
      <xdr:rowOff>95251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 rot="5400000" flipH="1" flipV="1">
          <a:off x="3806295" y="4365097"/>
          <a:ext cx="1524000" cy="6043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10583</xdr:colOff>
      <xdr:row>39</xdr:row>
      <xdr:rowOff>95249</xdr:rowOff>
    </xdr:from>
    <xdr:to>
      <xdr:col>8</xdr:col>
      <xdr:colOff>603250</xdr:colOff>
      <xdr:row>47</xdr:row>
      <xdr:rowOff>95249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 rot="16200000" flipH="1">
          <a:off x="3812117" y="8942915"/>
          <a:ext cx="1524000" cy="5926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1703916</xdr:colOff>
      <xdr:row>47</xdr:row>
      <xdr:rowOff>95251</xdr:rowOff>
    </xdr:from>
    <xdr:to>
      <xdr:col>8</xdr:col>
      <xdr:colOff>603249</xdr:colOff>
      <xdr:row>55</xdr:row>
      <xdr:rowOff>95251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 rot="5400000" flipH="1" flipV="1">
          <a:off x="3806295" y="10461097"/>
          <a:ext cx="1524000" cy="6043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15</xdr:row>
      <xdr:rowOff>95250</xdr:rowOff>
    </xdr:from>
    <xdr:to>
      <xdr:col>10</xdr:col>
      <xdr:colOff>598714</xdr:colOff>
      <xdr:row>31</xdr:row>
      <xdr:rowOff>95250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/>
      </xdr:nvCxnSpPr>
      <xdr:spPr>
        <a:xfrm rot="16200000" flipH="1">
          <a:off x="4261757" y="5129893"/>
          <a:ext cx="3048000" cy="5987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-1</xdr:colOff>
      <xdr:row>31</xdr:row>
      <xdr:rowOff>95251</xdr:rowOff>
    </xdr:from>
    <xdr:to>
      <xdr:col>10</xdr:col>
      <xdr:colOff>612320</xdr:colOff>
      <xdr:row>47</xdr:row>
      <xdr:rowOff>108858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CxnSpPr/>
      </xdr:nvCxnSpPr>
      <xdr:spPr>
        <a:xfrm rot="5400000" flipH="1" flipV="1">
          <a:off x="4261756" y="8177894"/>
          <a:ext cx="3061607" cy="61232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600075</xdr:colOff>
      <xdr:row>1</xdr:row>
      <xdr:rowOff>95250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714500" y="1219200"/>
          <a:ext cx="60007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</xdr:row>
      <xdr:rowOff>104775</xdr:rowOff>
    </xdr:from>
    <xdr:to>
      <xdr:col>3</xdr:col>
      <xdr:colOff>0</xdr:colOff>
      <xdr:row>2</xdr:row>
      <xdr:rowOff>104775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1714500" y="141922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104775</xdr:rowOff>
    </xdr:from>
    <xdr:to>
      <xdr:col>2</xdr:col>
      <xdr:colOff>600075</xdr:colOff>
      <xdr:row>5</xdr:row>
      <xdr:rowOff>95250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714500" y="2019300"/>
          <a:ext cx="60007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104775</xdr:rowOff>
    </xdr:from>
    <xdr:to>
      <xdr:col>3</xdr:col>
      <xdr:colOff>0</xdr:colOff>
      <xdr:row>6</xdr:row>
      <xdr:rowOff>104775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1714500" y="221932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104775</xdr:rowOff>
    </xdr:from>
    <xdr:to>
      <xdr:col>2</xdr:col>
      <xdr:colOff>600075</xdr:colOff>
      <xdr:row>9</xdr:row>
      <xdr:rowOff>95250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714500" y="2819400"/>
          <a:ext cx="60007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104775</xdr:rowOff>
    </xdr:from>
    <xdr:to>
      <xdr:col>3</xdr:col>
      <xdr:colOff>0</xdr:colOff>
      <xdr:row>10</xdr:row>
      <xdr:rowOff>104775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1714500" y="301942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104775</xdr:rowOff>
    </xdr:from>
    <xdr:to>
      <xdr:col>2</xdr:col>
      <xdr:colOff>600075</xdr:colOff>
      <xdr:row>13</xdr:row>
      <xdr:rowOff>95250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714500" y="3619500"/>
          <a:ext cx="60007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104775</xdr:rowOff>
    </xdr:from>
    <xdr:to>
      <xdr:col>3</xdr:col>
      <xdr:colOff>0</xdr:colOff>
      <xdr:row>14</xdr:row>
      <xdr:rowOff>104775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1714500" y="381952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</xdr:row>
      <xdr:rowOff>104775</xdr:rowOff>
    </xdr:from>
    <xdr:to>
      <xdr:col>2</xdr:col>
      <xdr:colOff>600075</xdr:colOff>
      <xdr:row>17</xdr:row>
      <xdr:rowOff>95250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714500" y="4419600"/>
          <a:ext cx="60007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104775</xdr:rowOff>
    </xdr:from>
    <xdr:to>
      <xdr:col>3</xdr:col>
      <xdr:colOff>0</xdr:colOff>
      <xdr:row>18</xdr:row>
      <xdr:rowOff>104775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flipV="1">
          <a:off x="1714500" y="461962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</xdr:row>
      <xdr:rowOff>104775</xdr:rowOff>
    </xdr:from>
    <xdr:to>
      <xdr:col>2</xdr:col>
      <xdr:colOff>600075</xdr:colOff>
      <xdr:row>21</xdr:row>
      <xdr:rowOff>95250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714500" y="5219700"/>
          <a:ext cx="60007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104775</xdr:rowOff>
    </xdr:from>
    <xdr:to>
      <xdr:col>3</xdr:col>
      <xdr:colOff>0</xdr:colOff>
      <xdr:row>22</xdr:row>
      <xdr:rowOff>104775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flipV="1">
          <a:off x="1714500" y="541972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104775</xdr:rowOff>
    </xdr:from>
    <xdr:to>
      <xdr:col>2</xdr:col>
      <xdr:colOff>600075</xdr:colOff>
      <xdr:row>25</xdr:row>
      <xdr:rowOff>95250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1714500" y="6019800"/>
          <a:ext cx="60007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</xdr:row>
      <xdr:rowOff>104775</xdr:rowOff>
    </xdr:from>
    <xdr:to>
      <xdr:col>3</xdr:col>
      <xdr:colOff>0</xdr:colOff>
      <xdr:row>26</xdr:row>
      <xdr:rowOff>104775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V="1">
          <a:off x="1714500" y="621982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</xdr:row>
      <xdr:rowOff>104775</xdr:rowOff>
    </xdr:from>
    <xdr:to>
      <xdr:col>2</xdr:col>
      <xdr:colOff>600075</xdr:colOff>
      <xdr:row>29</xdr:row>
      <xdr:rowOff>95250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714500" y="6819900"/>
          <a:ext cx="60007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</xdr:row>
      <xdr:rowOff>104775</xdr:rowOff>
    </xdr:from>
    <xdr:to>
      <xdr:col>3</xdr:col>
      <xdr:colOff>0</xdr:colOff>
      <xdr:row>30</xdr:row>
      <xdr:rowOff>104775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 flipV="1">
          <a:off x="1714500" y="701992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104775</xdr:rowOff>
    </xdr:from>
    <xdr:to>
      <xdr:col>2</xdr:col>
      <xdr:colOff>600075</xdr:colOff>
      <xdr:row>32</xdr:row>
      <xdr:rowOff>95250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714500" y="7620000"/>
          <a:ext cx="60007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104775</xdr:rowOff>
    </xdr:from>
    <xdr:to>
      <xdr:col>3</xdr:col>
      <xdr:colOff>0</xdr:colOff>
      <xdr:row>33</xdr:row>
      <xdr:rowOff>104775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 flipV="1">
          <a:off x="1714500" y="782002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104775</xdr:rowOff>
    </xdr:from>
    <xdr:to>
      <xdr:col>2</xdr:col>
      <xdr:colOff>600075</xdr:colOff>
      <xdr:row>36</xdr:row>
      <xdr:rowOff>95250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1714500" y="8420100"/>
          <a:ext cx="60007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</xdr:row>
      <xdr:rowOff>104775</xdr:rowOff>
    </xdr:from>
    <xdr:to>
      <xdr:col>3</xdr:col>
      <xdr:colOff>0</xdr:colOff>
      <xdr:row>37</xdr:row>
      <xdr:rowOff>104775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 flipV="1">
          <a:off x="1714500" y="862012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104775</xdr:rowOff>
    </xdr:from>
    <xdr:to>
      <xdr:col>2</xdr:col>
      <xdr:colOff>600075</xdr:colOff>
      <xdr:row>40</xdr:row>
      <xdr:rowOff>95250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>
          <a:off x="1714500" y="9220200"/>
          <a:ext cx="60007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40</xdr:row>
      <xdr:rowOff>104775</xdr:rowOff>
    </xdr:from>
    <xdr:to>
      <xdr:col>3</xdr:col>
      <xdr:colOff>0</xdr:colOff>
      <xdr:row>41</xdr:row>
      <xdr:rowOff>104775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flipV="1">
          <a:off x="1714500" y="942022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</xdr:row>
      <xdr:rowOff>104775</xdr:rowOff>
    </xdr:from>
    <xdr:to>
      <xdr:col>2</xdr:col>
      <xdr:colOff>600075</xdr:colOff>
      <xdr:row>44</xdr:row>
      <xdr:rowOff>95250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1714500" y="10020300"/>
          <a:ext cx="60007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</xdr:row>
      <xdr:rowOff>104775</xdr:rowOff>
    </xdr:from>
    <xdr:to>
      <xdr:col>3</xdr:col>
      <xdr:colOff>0</xdr:colOff>
      <xdr:row>45</xdr:row>
      <xdr:rowOff>104775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 flipV="1">
          <a:off x="1714500" y="1022032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</xdr:row>
      <xdr:rowOff>104775</xdr:rowOff>
    </xdr:from>
    <xdr:to>
      <xdr:col>2</xdr:col>
      <xdr:colOff>600075</xdr:colOff>
      <xdr:row>48</xdr:row>
      <xdr:rowOff>95250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>
          <a:off x="1714500" y="10820400"/>
          <a:ext cx="60007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104775</xdr:rowOff>
    </xdr:from>
    <xdr:to>
      <xdr:col>3</xdr:col>
      <xdr:colOff>0</xdr:colOff>
      <xdr:row>49</xdr:row>
      <xdr:rowOff>104775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 flipV="1">
          <a:off x="1714500" y="1102042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51</xdr:row>
      <xdr:rowOff>104775</xdr:rowOff>
    </xdr:from>
    <xdr:to>
      <xdr:col>2</xdr:col>
      <xdr:colOff>600075</xdr:colOff>
      <xdr:row>52</xdr:row>
      <xdr:rowOff>95250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/>
      </xdr:nvCxnSpPr>
      <xdr:spPr>
        <a:xfrm>
          <a:off x="1714500" y="11620500"/>
          <a:ext cx="60007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52</xdr:row>
      <xdr:rowOff>104775</xdr:rowOff>
    </xdr:from>
    <xdr:to>
      <xdr:col>3</xdr:col>
      <xdr:colOff>0</xdr:colOff>
      <xdr:row>53</xdr:row>
      <xdr:rowOff>104775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>
        <a:xfrm flipV="1">
          <a:off x="1714500" y="1182052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55</xdr:row>
      <xdr:rowOff>104775</xdr:rowOff>
    </xdr:from>
    <xdr:to>
      <xdr:col>2</xdr:col>
      <xdr:colOff>600075</xdr:colOff>
      <xdr:row>56</xdr:row>
      <xdr:rowOff>95250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>
          <a:off x="1714500" y="12420600"/>
          <a:ext cx="60007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56</xdr:row>
      <xdr:rowOff>104775</xdr:rowOff>
    </xdr:from>
    <xdr:to>
      <xdr:col>3</xdr:col>
      <xdr:colOff>0</xdr:colOff>
      <xdr:row>57</xdr:row>
      <xdr:rowOff>104775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 flipV="1">
          <a:off x="1714500" y="1262062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59</xdr:row>
      <xdr:rowOff>104775</xdr:rowOff>
    </xdr:from>
    <xdr:to>
      <xdr:col>2</xdr:col>
      <xdr:colOff>600075</xdr:colOff>
      <xdr:row>60</xdr:row>
      <xdr:rowOff>95250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>
          <a:off x="1714500" y="13220700"/>
          <a:ext cx="600075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60</xdr:row>
      <xdr:rowOff>104775</xdr:rowOff>
    </xdr:from>
    <xdr:to>
      <xdr:col>3</xdr:col>
      <xdr:colOff>0</xdr:colOff>
      <xdr:row>61</xdr:row>
      <xdr:rowOff>104775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 flipV="1">
          <a:off x="1714500" y="1342072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</xdr:row>
      <xdr:rowOff>104775</xdr:rowOff>
    </xdr:from>
    <xdr:to>
      <xdr:col>4</xdr:col>
      <xdr:colOff>600075</xdr:colOff>
      <xdr:row>3</xdr:row>
      <xdr:rowOff>95250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/>
      </xdr:nvCxnSpPr>
      <xdr:spPr>
        <a:xfrm>
          <a:off x="4048125" y="1419225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</xdr:row>
      <xdr:rowOff>104775</xdr:rowOff>
    </xdr:from>
    <xdr:to>
      <xdr:col>4</xdr:col>
      <xdr:colOff>600075</xdr:colOff>
      <xdr:row>5</xdr:row>
      <xdr:rowOff>104775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/>
      </xdr:nvCxnSpPr>
      <xdr:spPr>
        <a:xfrm flipV="1">
          <a:off x="4048125" y="1819275"/>
          <a:ext cx="5905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9</xdr:row>
      <xdr:rowOff>95250</xdr:rowOff>
    </xdr:from>
    <xdr:to>
      <xdr:col>5</xdr:col>
      <xdr:colOff>0</xdr:colOff>
      <xdr:row>11</xdr:row>
      <xdr:rowOff>95250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/>
      </xdr:nvCxnSpPr>
      <xdr:spPr>
        <a:xfrm>
          <a:off x="4048125" y="3009900"/>
          <a:ext cx="600075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11</xdr:row>
      <xdr:rowOff>114300</xdr:rowOff>
    </xdr:from>
    <xdr:to>
      <xdr:col>4</xdr:col>
      <xdr:colOff>600075</xdr:colOff>
      <xdr:row>13</xdr:row>
      <xdr:rowOff>104775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/>
      </xdr:nvCxnSpPr>
      <xdr:spPr>
        <a:xfrm flipV="1">
          <a:off x="4048125" y="3429000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9</xdr:row>
      <xdr:rowOff>104775</xdr:rowOff>
    </xdr:from>
    <xdr:to>
      <xdr:col>4</xdr:col>
      <xdr:colOff>600075</xdr:colOff>
      <xdr:row>11</xdr:row>
      <xdr:rowOff>95250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>
          <a:off x="4048125" y="3019425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11</xdr:row>
      <xdr:rowOff>104775</xdr:rowOff>
    </xdr:from>
    <xdr:to>
      <xdr:col>4</xdr:col>
      <xdr:colOff>600075</xdr:colOff>
      <xdr:row>13</xdr:row>
      <xdr:rowOff>104775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 flipV="1">
          <a:off x="4048125" y="3419475"/>
          <a:ext cx="5905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17</xdr:row>
      <xdr:rowOff>104775</xdr:rowOff>
    </xdr:from>
    <xdr:to>
      <xdr:col>4</xdr:col>
      <xdr:colOff>600075</xdr:colOff>
      <xdr:row>19</xdr:row>
      <xdr:rowOff>95250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4048125" y="4619625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19</xdr:row>
      <xdr:rowOff>104775</xdr:rowOff>
    </xdr:from>
    <xdr:to>
      <xdr:col>4</xdr:col>
      <xdr:colOff>600075</xdr:colOff>
      <xdr:row>21</xdr:row>
      <xdr:rowOff>104775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/>
      </xdr:nvCxnSpPr>
      <xdr:spPr>
        <a:xfrm flipV="1">
          <a:off x="4048125" y="5019675"/>
          <a:ext cx="5905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25</xdr:row>
      <xdr:rowOff>104775</xdr:rowOff>
    </xdr:from>
    <xdr:to>
      <xdr:col>4</xdr:col>
      <xdr:colOff>600075</xdr:colOff>
      <xdr:row>27</xdr:row>
      <xdr:rowOff>95250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>
          <a:off x="4048125" y="6219825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27</xdr:row>
      <xdr:rowOff>104775</xdr:rowOff>
    </xdr:from>
    <xdr:to>
      <xdr:col>4</xdr:col>
      <xdr:colOff>600075</xdr:colOff>
      <xdr:row>29</xdr:row>
      <xdr:rowOff>104775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 flipV="1">
          <a:off x="4048125" y="6619875"/>
          <a:ext cx="5905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32</xdr:row>
      <xdr:rowOff>104775</xdr:rowOff>
    </xdr:from>
    <xdr:to>
      <xdr:col>4</xdr:col>
      <xdr:colOff>600075</xdr:colOff>
      <xdr:row>34</xdr:row>
      <xdr:rowOff>95250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/>
      </xdr:nvCxnSpPr>
      <xdr:spPr>
        <a:xfrm>
          <a:off x="4048125" y="7820025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34</xdr:row>
      <xdr:rowOff>104775</xdr:rowOff>
    </xdr:from>
    <xdr:to>
      <xdr:col>4</xdr:col>
      <xdr:colOff>600075</xdr:colOff>
      <xdr:row>36</xdr:row>
      <xdr:rowOff>104775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/>
      </xdr:nvCxnSpPr>
      <xdr:spPr>
        <a:xfrm flipV="1">
          <a:off x="4048125" y="8220075"/>
          <a:ext cx="5905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40</xdr:row>
      <xdr:rowOff>104775</xdr:rowOff>
    </xdr:from>
    <xdr:to>
      <xdr:col>4</xdr:col>
      <xdr:colOff>600075</xdr:colOff>
      <xdr:row>42</xdr:row>
      <xdr:rowOff>95250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/>
      </xdr:nvCxnSpPr>
      <xdr:spPr>
        <a:xfrm>
          <a:off x="4048125" y="9420225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42</xdr:row>
      <xdr:rowOff>104775</xdr:rowOff>
    </xdr:from>
    <xdr:to>
      <xdr:col>4</xdr:col>
      <xdr:colOff>600075</xdr:colOff>
      <xdr:row>44</xdr:row>
      <xdr:rowOff>104775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/>
      </xdr:nvCxnSpPr>
      <xdr:spPr>
        <a:xfrm flipV="1">
          <a:off x="4048125" y="9820275"/>
          <a:ext cx="5905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48</xdr:row>
      <xdr:rowOff>104775</xdr:rowOff>
    </xdr:from>
    <xdr:to>
      <xdr:col>4</xdr:col>
      <xdr:colOff>600075</xdr:colOff>
      <xdr:row>50</xdr:row>
      <xdr:rowOff>95250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/>
      </xdr:nvCxnSpPr>
      <xdr:spPr>
        <a:xfrm>
          <a:off x="4048125" y="11020425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50</xdr:row>
      <xdr:rowOff>104775</xdr:rowOff>
    </xdr:from>
    <xdr:to>
      <xdr:col>4</xdr:col>
      <xdr:colOff>600075</xdr:colOff>
      <xdr:row>52</xdr:row>
      <xdr:rowOff>104775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/>
      </xdr:nvCxnSpPr>
      <xdr:spPr>
        <a:xfrm flipV="1">
          <a:off x="4048125" y="11420475"/>
          <a:ext cx="5905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56</xdr:row>
      <xdr:rowOff>104775</xdr:rowOff>
    </xdr:from>
    <xdr:to>
      <xdr:col>4</xdr:col>
      <xdr:colOff>600075</xdr:colOff>
      <xdr:row>58</xdr:row>
      <xdr:rowOff>95250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>
          <a:off x="4048125" y="12620625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58</xdr:row>
      <xdr:rowOff>104775</xdr:rowOff>
    </xdr:from>
    <xdr:to>
      <xdr:col>4</xdr:col>
      <xdr:colOff>600075</xdr:colOff>
      <xdr:row>60</xdr:row>
      <xdr:rowOff>104775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CxnSpPr/>
      </xdr:nvCxnSpPr>
      <xdr:spPr>
        <a:xfrm flipV="1">
          <a:off x="4048125" y="13020675"/>
          <a:ext cx="5905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9524</xdr:colOff>
      <xdr:row>3</xdr:row>
      <xdr:rowOff>95250</xdr:rowOff>
    </xdr:from>
    <xdr:to>
      <xdr:col>6</xdr:col>
      <xdr:colOff>609599</xdr:colOff>
      <xdr:row>7</xdr:row>
      <xdr:rowOff>95250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CxnSpPr/>
      </xdr:nvCxnSpPr>
      <xdr:spPr>
        <a:xfrm rot="16200000" flipH="1">
          <a:off x="6272212" y="1909762"/>
          <a:ext cx="8001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1704974</xdr:colOff>
      <xdr:row>7</xdr:row>
      <xdr:rowOff>95251</xdr:rowOff>
    </xdr:from>
    <xdr:to>
      <xdr:col>6</xdr:col>
      <xdr:colOff>609599</xdr:colOff>
      <xdr:row>11</xdr:row>
      <xdr:rowOff>95251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/>
      </xdr:nvCxnSpPr>
      <xdr:spPr>
        <a:xfrm rot="5400000" flipH="1" flipV="1">
          <a:off x="6262687" y="2700338"/>
          <a:ext cx="800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9524</xdr:colOff>
      <xdr:row>19</xdr:row>
      <xdr:rowOff>95250</xdr:rowOff>
    </xdr:from>
    <xdr:to>
      <xdr:col>6</xdr:col>
      <xdr:colOff>609599</xdr:colOff>
      <xdr:row>23</xdr:row>
      <xdr:rowOff>95250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CxnSpPr/>
      </xdr:nvCxnSpPr>
      <xdr:spPr>
        <a:xfrm rot="16200000" flipH="1">
          <a:off x="6272212" y="5110162"/>
          <a:ext cx="8001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1704974</xdr:colOff>
      <xdr:row>23</xdr:row>
      <xdr:rowOff>95251</xdr:rowOff>
    </xdr:from>
    <xdr:to>
      <xdr:col>6</xdr:col>
      <xdr:colOff>609599</xdr:colOff>
      <xdr:row>27</xdr:row>
      <xdr:rowOff>95251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CxnSpPr/>
      </xdr:nvCxnSpPr>
      <xdr:spPr>
        <a:xfrm rot="5400000" flipH="1" flipV="1">
          <a:off x="6262687" y="5900738"/>
          <a:ext cx="800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9524</xdr:colOff>
      <xdr:row>34</xdr:row>
      <xdr:rowOff>95250</xdr:rowOff>
    </xdr:from>
    <xdr:to>
      <xdr:col>6</xdr:col>
      <xdr:colOff>609599</xdr:colOff>
      <xdr:row>38</xdr:row>
      <xdr:rowOff>95250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CxnSpPr/>
      </xdr:nvCxnSpPr>
      <xdr:spPr>
        <a:xfrm rot="16200000" flipH="1">
          <a:off x="6272212" y="8310562"/>
          <a:ext cx="8001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1704974</xdr:colOff>
      <xdr:row>38</xdr:row>
      <xdr:rowOff>95251</xdr:rowOff>
    </xdr:from>
    <xdr:to>
      <xdr:col>6</xdr:col>
      <xdr:colOff>609599</xdr:colOff>
      <xdr:row>42</xdr:row>
      <xdr:rowOff>95251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CxnSpPr/>
      </xdr:nvCxnSpPr>
      <xdr:spPr>
        <a:xfrm rot="5400000" flipH="1" flipV="1">
          <a:off x="6262687" y="9101138"/>
          <a:ext cx="800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9524</xdr:colOff>
      <xdr:row>50</xdr:row>
      <xdr:rowOff>95250</xdr:rowOff>
    </xdr:from>
    <xdr:to>
      <xdr:col>6</xdr:col>
      <xdr:colOff>609599</xdr:colOff>
      <xdr:row>54</xdr:row>
      <xdr:rowOff>95250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/>
      </xdr:nvCxnSpPr>
      <xdr:spPr>
        <a:xfrm rot="16200000" flipH="1">
          <a:off x="6272212" y="11510962"/>
          <a:ext cx="8001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1704974</xdr:colOff>
      <xdr:row>54</xdr:row>
      <xdr:rowOff>95251</xdr:rowOff>
    </xdr:from>
    <xdr:to>
      <xdr:col>6</xdr:col>
      <xdr:colOff>609599</xdr:colOff>
      <xdr:row>58</xdr:row>
      <xdr:rowOff>95251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CxnSpPr/>
      </xdr:nvCxnSpPr>
      <xdr:spPr>
        <a:xfrm rot="5400000" flipH="1" flipV="1">
          <a:off x="6262687" y="12301538"/>
          <a:ext cx="800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10583</xdr:colOff>
      <xdr:row>7</xdr:row>
      <xdr:rowOff>95249</xdr:rowOff>
    </xdr:from>
    <xdr:to>
      <xdr:col>8</xdr:col>
      <xdr:colOff>603250</xdr:colOff>
      <xdr:row>15</xdr:row>
      <xdr:rowOff>95249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CxnSpPr/>
      </xdr:nvCxnSpPr>
      <xdr:spPr>
        <a:xfrm rot="16200000" flipH="1">
          <a:off x="8193617" y="3113615"/>
          <a:ext cx="1600200" cy="5926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1703916</xdr:colOff>
      <xdr:row>15</xdr:row>
      <xdr:rowOff>142876</xdr:rowOff>
    </xdr:from>
    <xdr:to>
      <xdr:col>8</xdr:col>
      <xdr:colOff>603249</xdr:colOff>
      <xdr:row>23</xdr:row>
      <xdr:rowOff>142876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CxnSpPr/>
      </xdr:nvCxnSpPr>
      <xdr:spPr>
        <a:xfrm rot="5400000" flipH="1" flipV="1">
          <a:off x="8138583" y="3757084"/>
          <a:ext cx="1651000" cy="613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10583</xdr:colOff>
      <xdr:row>38</xdr:row>
      <xdr:rowOff>95249</xdr:rowOff>
    </xdr:from>
    <xdr:to>
      <xdr:col>8</xdr:col>
      <xdr:colOff>603250</xdr:colOff>
      <xdr:row>46</xdr:row>
      <xdr:rowOff>95249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CxnSpPr/>
      </xdr:nvCxnSpPr>
      <xdr:spPr>
        <a:xfrm rot="16200000" flipH="1">
          <a:off x="8193617" y="9514415"/>
          <a:ext cx="1600200" cy="5926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1703916</xdr:colOff>
      <xdr:row>46</xdr:row>
      <xdr:rowOff>95251</xdr:rowOff>
    </xdr:from>
    <xdr:to>
      <xdr:col>8</xdr:col>
      <xdr:colOff>603249</xdr:colOff>
      <xdr:row>54</xdr:row>
      <xdr:rowOff>95251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CxnSpPr/>
      </xdr:nvCxnSpPr>
      <xdr:spPr>
        <a:xfrm rot="5400000" flipH="1" flipV="1">
          <a:off x="8183033" y="11104034"/>
          <a:ext cx="1600200" cy="613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38</xdr:row>
      <xdr:rowOff>122464</xdr:rowOff>
    </xdr:from>
    <xdr:to>
      <xdr:col>9</xdr:col>
      <xdr:colOff>1</xdr:colOff>
      <xdr:row>46</xdr:row>
      <xdr:rowOff>95249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CxnSpPr/>
      </xdr:nvCxnSpPr>
      <xdr:spPr>
        <a:xfrm rot="5400000">
          <a:off x="17496746" y="9514794"/>
          <a:ext cx="157298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95250</xdr:rowOff>
    </xdr:from>
    <xdr:to>
      <xdr:col>9</xdr:col>
      <xdr:colOff>0</xdr:colOff>
      <xdr:row>54</xdr:row>
      <xdr:rowOff>108857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CxnSpPr/>
      </xdr:nvCxnSpPr>
      <xdr:spPr>
        <a:xfrm rot="16200000" flipV="1">
          <a:off x="17476334" y="11108191"/>
          <a:ext cx="1613807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122464</xdr:rowOff>
    </xdr:from>
    <xdr:to>
      <xdr:col>9</xdr:col>
      <xdr:colOff>1</xdr:colOff>
      <xdr:row>15</xdr:row>
      <xdr:rowOff>95249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CxnSpPr/>
      </xdr:nvCxnSpPr>
      <xdr:spPr>
        <a:xfrm rot="5400000">
          <a:off x="17496746" y="3113994"/>
          <a:ext cx="157298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15</xdr:row>
      <xdr:rowOff>95250</xdr:rowOff>
    </xdr:from>
    <xdr:to>
      <xdr:col>9</xdr:col>
      <xdr:colOff>0</xdr:colOff>
      <xdr:row>23</xdr:row>
      <xdr:rowOff>108857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CxnSpPr/>
      </xdr:nvCxnSpPr>
      <xdr:spPr>
        <a:xfrm rot="16200000" flipV="1">
          <a:off x="17476334" y="4707391"/>
          <a:ext cx="1613807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1714501</xdr:colOff>
      <xdr:row>3</xdr:row>
      <xdr:rowOff>111125</xdr:rowOff>
    </xdr:from>
    <xdr:to>
      <xdr:col>11</xdr:col>
      <xdr:colOff>1</xdr:colOff>
      <xdr:row>7</xdr:row>
      <xdr:rowOff>95250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CxnSpPr/>
      </xdr:nvCxnSpPr>
      <xdr:spPr>
        <a:xfrm rot="5400000">
          <a:off x="20224751" y="1908175"/>
          <a:ext cx="7842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1714501</xdr:colOff>
      <xdr:row>7</xdr:row>
      <xdr:rowOff>95250</xdr:rowOff>
    </xdr:from>
    <xdr:to>
      <xdr:col>11</xdr:col>
      <xdr:colOff>1</xdr:colOff>
      <xdr:row>11</xdr:row>
      <xdr:rowOff>111125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CxnSpPr/>
      </xdr:nvCxnSpPr>
      <xdr:spPr>
        <a:xfrm rot="16200000" flipV="1">
          <a:off x="20208876" y="2708275"/>
          <a:ext cx="8159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1714501</xdr:colOff>
      <xdr:row>19</xdr:row>
      <xdr:rowOff>111125</xdr:rowOff>
    </xdr:from>
    <xdr:to>
      <xdr:col>11</xdr:col>
      <xdr:colOff>1</xdr:colOff>
      <xdr:row>23</xdr:row>
      <xdr:rowOff>95250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CxnSpPr/>
      </xdr:nvCxnSpPr>
      <xdr:spPr>
        <a:xfrm rot="5400000">
          <a:off x="20224751" y="5108575"/>
          <a:ext cx="7842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1714501</xdr:colOff>
      <xdr:row>23</xdr:row>
      <xdr:rowOff>95250</xdr:rowOff>
    </xdr:from>
    <xdr:to>
      <xdr:col>11</xdr:col>
      <xdr:colOff>1</xdr:colOff>
      <xdr:row>27</xdr:row>
      <xdr:rowOff>111125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CxnSpPr/>
      </xdr:nvCxnSpPr>
      <xdr:spPr>
        <a:xfrm rot="16200000" flipV="1">
          <a:off x="20208876" y="5908675"/>
          <a:ext cx="8159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1714501</xdr:colOff>
      <xdr:row>34</xdr:row>
      <xdr:rowOff>111125</xdr:rowOff>
    </xdr:from>
    <xdr:to>
      <xdr:col>11</xdr:col>
      <xdr:colOff>1</xdr:colOff>
      <xdr:row>38</xdr:row>
      <xdr:rowOff>95250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CxnSpPr/>
      </xdr:nvCxnSpPr>
      <xdr:spPr>
        <a:xfrm rot="5400000">
          <a:off x="20224751" y="8308975"/>
          <a:ext cx="7842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1714501</xdr:colOff>
      <xdr:row>38</xdr:row>
      <xdr:rowOff>95250</xdr:rowOff>
    </xdr:from>
    <xdr:to>
      <xdr:col>11</xdr:col>
      <xdr:colOff>1</xdr:colOff>
      <xdr:row>42</xdr:row>
      <xdr:rowOff>111125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CxnSpPr/>
      </xdr:nvCxnSpPr>
      <xdr:spPr>
        <a:xfrm rot="16200000" flipV="1">
          <a:off x="20208876" y="9109075"/>
          <a:ext cx="8159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1714501</xdr:colOff>
      <xdr:row>50</xdr:row>
      <xdr:rowOff>111125</xdr:rowOff>
    </xdr:from>
    <xdr:to>
      <xdr:col>11</xdr:col>
      <xdr:colOff>1</xdr:colOff>
      <xdr:row>54</xdr:row>
      <xdr:rowOff>95250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CxnSpPr/>
      </xdr:nvCxnSpPr>
      <xdr:spPr>
        <a:xfrm rot="5400000">
          <a:off x="20224751" y="11509375"/>
          <a:ext cx="7842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1714501</xdr:colOff>
      <xdr:row>54</xdr:row>
      <xdr:rowOff>95250</xdr:rowOff>
    </xdr:from>
    <xdr:to>
      <xdr:col>11</xdr:col>
      <xdr:colOff>1</xdr:colOff>
      <xdr:row>58</xdr:row>
      <xdr:rowOff>111125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CxnSpPr/>
      </xdr:nvCxnSpPr>
      <xdr:spPr>
        <a:xfrm rot="16200000" flipV="1">
          <a:off x="20208876" y="12309475"/>
          <a:ext cx="8159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1666876</xdr:colOff>
      <xdr:row>1</xdr:row>
      <xdr:rowOff>111124</xdr:rowOff>
    </xdr:from>
    <xdr:to>
      <xdr:col>13</xdr:col>
      <xdr:colOff>1</xdr:colOff>
      <xdr:row>3</xdr:row>
      <xdr:rowOff>95249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CxnSpPr/>
      </xdr:nvCxnSpPr>
      <xdr:spPr>
        <a:xfrm rot="10800000" flipV="1">
          <a:off x="22593301" y="1425574"/>
          <a:ext cx="628650" cy="384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79376</xdr:rowOff>
    </xdr:from>
    <xdr:to>
      <xdr:col>13</xdr:col>
      <xdr:colOff>0</xdr:colOff>
      <xdr:row>5</xdr:row>
      <xdr:rowOff>95251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CxnSpPr/>
      </xdr:nvCxnSpPr>
      <xdr:spPr>
        <a:xfrm rot="10800000">
          <a:off x="22612350" y="1793876"/>
          <a:ext cx="609600" cy="415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1666876</xdr:colOff>
      <xdr:row>9</xdr:row>
      <xdr:rowOff>111124</xdr:rowOff>
    </xdr:from>
    <xdr:to>
      <xdr:col>13</xdr:col>
      <xdr:colOff>1</xdr:colOff>
      <xdr:row>11</xdr:row>
      <xdr:rowOff>95249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CxnSpPr/>
      </xdr:nvCxnSpPr>
      <xdr:spPr>
        <a:xfrm rot="10800000" flipV="1">
          <a:off x="22593301" y="3025774"/>
          <a:ext cx="628650" cy="384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1666876</xdr:colOff>
      <xdr:row>11</xdr:row>
      <xdr:rowOff>95251</xdr:rowOff>
    </xdr:from>
    <xdr:to>
      <xdr:col>13</xdr:col>
      <xdr:colOff>1</xdr:colOff>
      <xdr:row>13</xdr:row>
      <xdr:rowOff>111126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CxnSpPr/>
      </xdr:nvCxnSpPr>
      <xdr:spPr>
        <a:xfrm rot="10800000">
          <a:off x="22593301" y="3409951"/>
          <a:ext cx="628650" cy="415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1714501</xdr:colOff>
      <xdr:row>0</xdr:row>
      <xdr:rowOff>111125</xdr:rowOff>
    </xdr:from>
    <xdr:to>
      <xdr:col>15</xdr:col>
      <xdr:colOff>1</xdr:colOff>
      <xdr:row>1</xdr:row>
      <xdr:rowOff>95250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CxnSpPr/>
      </xdr:nvCxnSpPr>
      <xdr:spPr>
        <a:xfrm rot="10800000" flipV="1">
          <a:off x="24936451" y="1225550"/>
          <a:ext cx="619125" cy="184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1</xdr:row>
      <xdr:rowOff>111126</xdr:rowOff>
    </xdr:from>
    <xdr:to>
      <xdr:col>14</xdr:col>
      <xdr:colOff>587376</xdr:colOff>
      <xdr:row>2</xdr:row>
      <xdr:rowOff>111126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CxnSpPr/>
      </xdr:nvCxnSpPr>
      <xdr:spPr>
        <a:xfrm rot="10800000">
          <a:off x="24945976" y="1425576"/>
          <a:ext cx="587375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</xdr:row>
      <xdr:rowOff>111125</xdr:rowOff>
    </xdr:from>
    <xdr:to>
      <xdr:col>15</xdr:col>
      <xdr:colOff>0</xdr:colOff>
      <xdr:row>5</xdr:row>
      <xdr:rowOff>95250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CxnSpPr/>
      </xdr:nvCxnSpPr>
      <xdr:spPr>
        <a:xfrm rot="10800000" flipV="1">
          <a:off x="24945975" y="2025650"/>
          <a:ext cx="609600" cy="184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</xdr:row>
      <xdr:rowOff>79376</xdr:rowOff>
    </xdr:from>
    <xdr:to>
      <xdr:col>15</xdr:col>
      <xdr:colOff>0</xdr:colOff>
      <xdr:row>6</xdr:row>
      <xdr:rowOff>111126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CxnSpPr/>
      </xdr:nvCxnSpPr>
      <xdr:spPr>
        <a:xfrm rot="10800000">
          <a:off x="24945975" y="2193926"/>
          <a:ext cx="609600" cy="231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1666876</xdr:colOff>
      <xdr:row>17</xdr:row>
      <xdr:rowOff>111124</xdr:rowOff>
    </xdr:from>
    <xdr:to>
      <xdr:col>13</xdr:col>
      <xdr:colOff>1</xdr:colOff>
      <xdr:row>19</xdr:row>
      <xdr:rowOff>95249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CxnSpPr/>
      </xdr:nvCxnSpPr>
      <xdr:spPr>
        <a:xfrm rot="10800000" flipV="1">
          <a:off x="22593301" y="4625974"/>
          <a:ext cx="628650" cy="384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1666876</xdr:colOff>
      <xdr:row>19</xdr:row>
      <xdr:rowOff>95251</xdr:rowOff>
    </xdr:from>
    <xdr:to>
      <xdr:col>13</xdr:col>
      <xdr:colOff>1</xdr:colOff>
      <xdr:row>21</xdr:row>
      <xdr:rowOff>111126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CxnSpPr/>
      </xdr:nvCxnSpPr>
      <xdr:spPr>
        <a:xfrm rot="10800000">
          <a:off x="22593301" y="5010151"/>
          <a:ext cx="628650" cy="415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1666876</xdr:colOff>
      <xdr:row>25</xdr:row>
      <xdr:rowOff>111124</xdr:rowOff>
    </xdr:from>
    <xdr:to>
      <xdr:col>13</xdr:col>
      <xdr:colOff>1</xdr:colOff>
      <xdr:row>27</xdr:row>
      <xdr:rowOff>95249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CxnSpPr/>
      </xdr:nvCxnSpPr>
      <xdr:spPr>
        <a:xfrm rot="10800000" flipV="1">
          <a:off x="22593301" y="6226174"/>
          <a:ext cx="628650" cy="384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1666876</xdr:colOff>
      <xdr:row>27</xdr:row>
      <xdr:rowOff>95251</xdr:rowOff>
    </xdr:from>
    <xdr:to>
      <xdr:col>13</xdr:col>
      <xdr:colOff>1</xdr:colOff>
      <xdr:row>29</xdr:row>
      <xdr:rowOff>111126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CxnSpPr/>
      </xdr:nvCxnSpPr>
      <xdr:spPr>
        <a:xfrm rot="10800000">
          <a:off x="22593301" y="6610351"/>
          <a:ext cx="628650" cy="415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1666876</xdr:colOff>
      <xdr:row>32</xdr:row>
      <xdr:rowOff>111124</xdr:rowOff>
    </xdr:from>
    <xdr:to>
      <xdr:col>13</xdr:col>
      <xdr:colOff>1</xdr:colOff>
      <xdr:row>34</xdr:row>
      <xdr:rowOff>95249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CxnSpPr/>
      </xdr:nvCxnSpPr>
      <xdr:spPr>
        <a:xfrm rot="10800000" flipV="1">
          <a:off x="22593301" y="7826374"/>
          <a:ext cx="628650" cy="384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1666876</xdr:colOff>
      <xdr:row>34</xdr:row>
      <xdr:rowOff>95251</xdr:rowOff>
    </xdr:from>
    <xdr:to>
      <xdr:col>13</xdr:col>
      <xdr:colOff>1</xdr:colOff>
      <xdr:row>36</xdr:row>
      <xdr:rowOff>111126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CxnSpPr/>
      </xdr:nvCxnSpPr>
      <xdr:spPr>
        <a:xfrm rot="10800000">
          <a:off x="22593301" y="8210551"/>
          <a:ext cx="628650" cy="415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1666876</xdr:colOff>
      <xdr:row>40</xdr:row>
      <xdr:rowOff>111124</xdr:rowOff>
    </xdr:from>
    <xdr:to>
      <xdr:col>13</xdr:col>
      <xdr:colOff>1</xdr:colOff>
      <xdr:row>42</xdr:row>
      <xdr:rowOff>95249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CxnSpPr/>
      </xdr:nvCxnSpPr>
      <xdr:spPr>
        <a:xfrm rot="10800000" flipV="1">
          <a:off x="22593301" y="9426574"/>
          <a:ext cx="628650" cy="384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1666876</xdr:colOff>
      <xdr:row>42</xdr:row>
      <xdr:rowOff>95251</xdr:rowOff>
    </xdr:from>
    <xdr:to>
      <xdr:col>13</xdr:col>
      <xdr:colOff>1</xdr:colOff>
      <xdr:row>44</xdr:row>
      <xdr:rowOff>111126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CxnSpPr/>
      </xdr:nvCxnSpPr>
      <xdr:spPr>
        <a:xfrm rot="10800000">
          <a:off x="22593301" y="9810751"/>
          <a:ext cx="628650" cy="415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1666876</xdr:colOff>
      <xdr:row>48</xdr:row>
      <xdr:rowOff>111124</xdr:rowOff>
    </xdr:from>
    <xdr:to>
      <xdr:col>13</xdr:col>
      <xdr:colOff>1</xdr:colOff>
      <xdr:row>50</xdr:row>
      <xdr:rowOff>95249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CxnSpPr/>
      </xdr:nvCxnSpPr>
      <xdr:spPr>
        <a:xfrm rot="10800000" flipV="1">
          <a:off x="22593301" y="11026774"/>
          <a:ext cx="628650" cy="384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1666876</xdr:colOff>
      <xdr:row>50</xdr:row>
      <xdr:rowOff>95251</xdr:rowOff>
    </xdr:from>
    <xdr:to>
      <xdr:col>13</xdr:col>
      <xdr:colOff>1</xdr:colOff>
      <xdr:row>52</xdr:row>
      <xdr:rowOff>111126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CxnSpPr/>
      </xdr:nvCxnSpPr>
      <xdr:spPr>
        <a:xfrm rot="10800000">
          <a:off x="22593301" y="11410951"/>
          <a:ext cx="628650" cy="415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1666876</xdr:colOff>
      <xdr:row>56</xdr:row>
      <xdr:rowOff>111124</xdr:rowOff>
    </xdr:from>
    <xdr:to>
      <xdr:col>13</xdr:col>
      <xdr:colOff>1</xdr:colOff>
      <xdr:row>58</xdr:row>
      <xdr:rowOff>95249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CxnSpPr/>
      </xdr:nvCxnSpPr>
      <xdr:spPr>
        <a:xfrm rot="10800000" flipV="1">
          <a:off x="22593301" y="12626974"/>
          <a:ext cx="628650" cy="384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1666876</xdr:colOff>
      <xdr:row>58</xdr:row>
      <xdr:rowOff>95251</xdr:rowOff>
    </xdr:from>
    <xdr:to>
      <xdr:col>13</xdr:col>
      <xdr:colOff>1</xdr:colOff>
      <xdr:row>60</xdr:row>
      <xdr:rowOff>111126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CxnSpPr/>
      </xdr:nvCxnSpPr>
      <xdr:spPr>
        <a:xfrm rot="10800000">
          <a:off x="22593301" y="13011151"/>
          <a:ext cx="628650" cy="415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1714501</xdr:colOff>
      <xdr:row>8</xdr:row>
      <xdr:rowOff>111125</xdr:rowOff>
    </xdr:from>
    <xdr:to>
      <xdr:col>15</xdr:col>
      <xdr:colOff>1</xdr:colOff>
      <xdr:row>9</xdr:row>
      <xdr:rowOff>95250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CxnSpPr/>
      </xdr:nvCxnSpPr>
      <xdr:spPr>
        <a:xfrm rot="10800000" flipV="1">
          <a:off x="24936451" y="2825750"/>
          <a:ext cx="619125" cy="184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9</xdr:row>
      <xdr:rowOff>111126</xdr:rowOff>
    </xdr:from>
    <xdr:to>
      <xdr:col>14</xdr:col>
      <xdr:colOff>587376</xdr:colOff>
      <xdr:row>10</xdr:row>
      <xdr:rowOff>111126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CxnSpPr/>
      </xdr:nvCxnSpPr>
      <xdr:spPr>
        <a:xfrm rot="10800000">
          <a:off x="24945976" y="3025776"/>
          <a:ext cx="587375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12</xdr:row>
      <xdr:rowOff>111125</xdr:rowOff>
    </xdr:from>
    <xdr:to>
      <xdr:col>15</xdr:col>
      <xdr:colOff>0</xdr:colOff>
      <xdr:row>13</xdr:row>
      <xdr:rowOff>95250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CxnSpPr/>
      </xdr:nvCxnSpPr>
      <xdr:spPr>
        <a:xfrm rot="10800000" flipV="1">
          <a:off x="24945975" y="3625850"/>
          <a:ext cx="609600" cy="184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13</xdr:row>
      <xdr:rowOff>79376</xdr:rowOff>
    </xdr:from>
    <xdr:to>
      <xdr:col>15</xdr:col>
      <xdr:colOff>0</xdr:colOff>
      <xdr:row>14</xdr:row>
      <xdr:rowOff>111126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CxnSpPr/>
      </xdr:nvCxnSpPr>
      <xdr:spPr>
        <a:xfrm rot="10800000">
          <a:off x="24945975" y="3794126"/>
          <a:ext cx="609600" cy="231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1714501</xdr:colOff>
      <xdr:row>16</xdr:row>
      <xdr:rowOff>111125</xdr:rowOff>
    </xdr:from>
    <xdr:to>
      <xdr:col>15</xdr:col>
      <xdr:colOff>1</xdr:colOff>
      <xdr:row>17</xdr:row>
      <xdr:rowOff>95250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CxnSpPr/>
      </xdr:nvCxnSpPr>
      <xdr:spPr>
        <a:xfrm rot="10800000" flipV="1">
          <a:off x="24936451" y="4425950"/>
          <a:ext cx="619125" cy="184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17</xdr:row>
      <xdr:rowOff>111126</xdr:rowOff>
    </xdr:from>
    <xdr:to>
      <xdr:col>14</xdr:col>
      <xdr:colOff>587376</xdr:colOff>
      <xdr:row>18</xdr:row>
      <xdr:rowOff>111126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CxnSpPr/>
      </xdr:nvCxnSpPr>
      <xdr:spPr>
        <a:xfrm rot="10800000">
          <a:off x="24945976" y="4625976"/>
          <a:ext cx="587375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20</xdr:row>
      <xdr:rowOff>111125</xdr:rowOff>
    </xdr:from>
    <xdr:to>
      <xdr:col>15</xdr:col>
      <xdr:colOff>0</xdr:colOff>
      <xdr:row>21</xdr:row>
      <xdr:rowOff>95250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CxnSpPr/>
      </xdr:nvCxnSpPr>
      <xdr:spPr>
        <a:xfrm rot="10800000" flipV="1">
          <a:off x="24945975" y="5226050"/>
          <a:ext cx="609600" cy="184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21</xdr:row>
      <xdr:rowOff>79376</xdr:rowOff>
    </xdr:from>
    <xdr:to>
      <xdr:col>15</xdr:col>
      <xdr:colOff>0</xdr:colOff>
      <xdr:row>22</xdr:row>
      <xdr:rowOff>111126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CxnSpPr/>
      </xdr:nvCxnSpPr>
      <xdr:spPr>
        <a:xfrm rot="10800000">
          <a:off x="24945975" y="5394326"/>
          <a:ext cx="609600" cy="231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1714501</xdr:colOff>
      <xdr:row>24</xdr:row>
      <xdr:rowOff>111125</xdr:rowOff>
    </xdr:from>
    <xdr:to>
      <xdr:col>15</xdr:col>
      <xdr:colOff>1</xdr:colOff>
      <xdr:row>25</xdr:row>
      <xdr:rowOff>95250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CxnSpPr/>
      </xdr:nvCxnSpPr>
      <xdr:spPr>
        <a:xfrm rot="10800000" flipV="1">
          <a:off x="24936451" y="6026150"/>
          <a:ext cx="619125" cy="184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25</xdr:row>
      <xdr:rowOff>111126</xdr:rowOff>
    </xdr:from>
    <xdr:to>
      <xdr:col>14</xdr:col>
      <xdr:colOff>587376</xdr:colOff>
      <xdr:row>26</xdr:row>
      <xdr:rowOff>111126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CxnSpPr/>
      </xdr:nvCxnSpPr>
      <xdr:spPr>
        <a:xfrm rot="10800000">
          <a:off x="24945976" y="6226176"/>
          <a:ext cx="587375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28</xdr:row>
      <xdr:rowOff>111125</xdr:rowOff>
    </xdr:from>
    <xdr:to>
      <xdr:col>15</xdr:col>
      <xdr:colOff>0</xdr:colOff>
      <xdr:row>29</xdr:row>
      <xdr:rowOff>95250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CxnSpPr/>
      </xdr:nvCxnSpPr>
      <xdr:spPr>
        <a:xfrm rot="10800000" flipV="1">
          <a:off x="24945975" y="6826250"/>
          <a:ext cx="609600" cy="184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29</xdr:row>
      <xdr:rowOff>79376</xdr:rowOff>
    </xdr:from>
    <xdr:to>
      <xdr:col>15</xdr:col>
      <xdr:colOff>0</xdr:colOff>
      <xdr:row>30</xdr:row>
      <xdr:rowOff>111126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CxnSpPr/>
      </xdr:nvCxnSpPr>
      <xdr:spPr>
        <a:xfrm rot="10800000">
          <a:off x="24945975" y="6994526"/>
          <a:ext cx="609600" cy="231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1714501</xdr:colOff>
      <xdr:row>31</xdr:row>
      <xdr:rowOff>111125</xdr:rowOff>
    </xdr:from>
    <xdr:to>
      <xdr:col>15</xdr:col>
      <xdr:colOff>1</xdr:colOff>
      <xdr:row>32</xdr:row>
      <xdr:rowOff>95250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CxnSpPr/>
      </xdr:nvCxnSpPr>
      <xdr:spPr>
        <a:xfrm rot="10800000" flipV="1">
          <a:off x="24936451" y="7626350"/>
          <a:ext cx="619125" cy="184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32</xdr:row>
      <xdr:rowOff>111126</xdr:rowOff>
    </xdr:from>
    <xdr:to>
      <xdr:col>14</xdr:col>
      <xdr:colOff>587376</xdr:colOff>
      <xdr:row>33</xdr:row>
      <xdr:rowOff>111126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CxnSpPr/>
      </xdr:nvCxnSpPr>
      <xdr:spPr>
        <a:xfrm rot="10800000">
          <a:off x="24945976" y="7826376"/>
          <a:ext cx="587375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35</xdr:row>
      <xdr:rowOff>111125</xdr:rowOff>
    </xdr:from>
    <xdr:to>
      <xdr:col>15</xdr:col>
      <xdr:colOff>0</xdr:colOff>
      <xdr:row>36</xdr:row>
      <xdr:rowOff>95250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CxnSpPr/>
      </xdr:nvCxnSpPr>
      <xdr:spPr>
        <a:xfrm rot="10800000" flipV="1">
          <a:off x="24945975" y="8426450"/>
          <a:ext cx="609600" cy="184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79376</xdr:rowOff>
    </xdr:from>
    <xdr:to>
      <xdr:col>15</xdr:col>
      <xdr:colOff>0</xdr:colOff>
      <xdr:row>37</xdr:row>
      <xdr:rowOff>111126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CxnSpPr/>
      </xdr:nvCxnSpPr>
      <xdr:spPr>
        <a:xfrm rot="10800000">
          <a:off x="24945975" y="8594726"/>
          <a:ext cx="609600" cy="231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1714501</xdr:colOff>
      <xdr:row>39</xdr:row>
      <xdr:rowOff>111125</xdr:rowOff>
    </xdr:from>
    <xdr:to>
      <xdr:col>15</xdr:col>
      <xdr:colOff>1</xdr:colOff>
      <xdr:row>40</xdr:row>
      <xdr:rowOff>95250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CxnSpPr/>
      </xdr:nvCxnSpPr>
      <xdr:spPr>
        <a:xfrm rot="10800000" flipV="1">
          <a:off x="24936451" y="9226550"/>
          <a:ext cx="619125" cy="184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40</xdr:row>
      <xdr:rowOff>111126</xdr:rowOff>
    </xdr:from>
    <xdr:to>
      <xdr:col>14</xdr:col>
      <xdr:colOff>587376</xdr:colOff>
      <xdr:row>41</xdr:row>
      <xdr:rowOff>111126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CxnSpPr/>
      </xdr:nvCxnSpPr>
      <xdr:spPr>
        <a:xfrm rot="10800000">
          <a:off x="24945976" y="9426576"/>
          <a:ext cx="587375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111125</xdr:rowOff>
    </xdr:from>
    <xdr:to>
      <xdr:col>15</xdr:col>
      <xdr:colOff>0</xdr:colOff>
      <xdr:row>44</xdr:row>
      <xdr:rowOff>95250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CxnSpPr/>
      </xdr:nvCxnSpPr>
      <xdr:spPr>
        <a:xfrm rot="10800000" flipV="1">
          <a:off x="24945975" y="10026650"/>
          <a:ext cx="609600" cy="184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44</xdr:row>
      <xdr:rowOff>79376</xdr:rowOff>
    </xdr:from>
    <xdr:to>
      <xdr:col>15</xdr:col>
      <xdr:colOff>0</xdr:colOff>
      <xdr:row>45</xdr:row>
      <xdr:rowOff>111126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CxnSpPr/>
      </xdr:nvCxnSpPr>
      <xdr:spPr>
        <a:xfrm rot="10800000">
          <a:off x="24945975" y="10194926"/>
          <a:ext cx="609600" cy="231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1714501</xdr:colOff>
      <xdr:row>47</xdr:row>
      <xdr:rowOff>111125</xdr:rowOff>
    </xdr:from>
    <xdr:to>
      <xdr:col>15</xdr:col>
      <xdr:colOff>1</xdr:colOff>
      <xdr:row>48</xdr:row>
      <xdr:rowOff>95250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CxnSpPr/>
      </xdr:nvCxnSpPr>
      <xdr:spPr>
        <a:xfrm rot="10800000" flipV="1">
          <a:off x="24936451" y="10826750"/>
          <a:ext cx="619125" cy="184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48</xdr:row>
      <xdr:rowOff>111126</xdr:rowOff>
    </xdr:from>
    <xdr:to>
      <xdr:col>14</xdr:col>
      <xdr:colOff>587376</xdr:colOff>
      <xdr:row>49</xdr:row>
      <xdr:rowOff>111126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CxnSpPr/>
      </xdr:nvCxnSpPr>
      <xdr:spPr>
        <a:xfrm rot="10800000">
          <a:off x="24945976" y="11026776"/>
          <a:ext cx="587375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51</xdr:row>
      <xdr:rowOff>111125</xdr:rowOff>
    </xdr:from>
    <xdr:to>
      <xdr:col>15</xdr:col>
      <xdr:colOff>0</xdr:colOff>
      <xdr:row>52</xdr:row>
      <xdr:rowOff>95250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CxnSpPr/>
      </xdr:nvCxnSpPr>
      <xdr:spPr>
        <a:xfrm rot="10800000" flipV="1">
          <a:off x="24945975" y="11626850"/>
          <a:ext cx="609600" cy="184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52</xdr:row>
      <xdr:rowOff>79376</xdr:rowOff>
    </xdr:from>
    <xdr:to>
      <xdr:col>15</xdr:col>
      <xdr:colOff>0</xdr:colOff>
      <xdr:row>53</xdr:row>
      <xdr:rowOff>111126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CxnSpPr/>
      </xdr:nvCxnSpPr>
      <xdr:spPr>
        <a:xfrm rot="10800000">
          <a:off x="24945975" y="11795126"/>
          <a:ext cx="609600" cy="231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1737361</xdr:colOff>
      <xdr:row>55</xdr:row>
      <xdr:rowOff>111125</xdr:rowOff>
    </xdr:from>
    <xdr:to>
      <xdr:col>15</xdr:col>
      <xdr:colOff>22861</xdr:colOff>
      <xdr:row>56</xdr:row>
      <xdr:rowOff>95250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CxnSpPr/>
      </xdr:nvCxnSpPr>
      <xdr:spPr>
        <a:xfrm rot="10800000" flipV="1">
          <a:off x="17183101" y="10588625"/>
          <a:ext cx="1402080" cy="174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56</xdr:row>
      <xdr:rowOff>111126</xdr:rowOff>
    </xdr:from>
    <xdr:to>
      <xdr:col>14</xdr:col>
      <xdr:colOff>587376</xdr:colOff>
      <xdr:row>57</xdr:row>
      <xdr:rowOff>111126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CxnSpPr/>
      </xdr:nvCxnSpPr>
      <xdr:spPr>
        <a:xfrm rot="10800000">
          <a:off x="24945976" y="12626976"/>
          <a:ext cx="587375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59</xdr:row>
      <xdr:rowOff>111125</xdr:rowOff>
    </xdr:from>
    <xdr:to>
      <xdr:col>15</xdr:col>
      <xdr:colOff>0</xdr:colOff>
      <xdr:row>60</xdr:row>
      <xdr:rowOff>95250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CxnSpPr/>
      </xdr:nvCxnSpPr>
      <xdr:spPr>
        <a:xfrm rot="10800000" flipV="1">
          <a:off x="24945975" y="13227050"/>
          <a:ext cx="609600" cy="184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60</xdr:row>
      <xdr:rowOff>79376</xdr:rowOff>
    </xdr:from>
    <xdr:to>
      <xdr:col>15</xdr:col>
      <xdr:colOff>0</xdr:colOff>
      <xdr:row>61</xdr:row>
      <xdr:rowOff>111126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CxnSpPr/>
      </xdr:nvCxnSpPr>
      <xdr:spPr>
        <a:xfrm rot="10800000">
          <a:off x="24945975" y="13395326"/>
          <a:ext cx="609600" cy="231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104775</xdr:rowOff>
    </xdr:from>
    <xdr:to>
      <xdr:col>2</xdr:col>
      <xdr:colOff>600075</xdr:colOff>
      <xdr:row>3</xdr:row>
      <xdr:rowOff>95250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4069AB0-2251-4F60-A3BA-9635363A3F35}"/>
            </a:ext>
          </a:extLst>
        </xdr:cNvPr>
        <xdr:cNvCxnSpPr/>
      </xdr:nvCxnSpPr>
      <xdr:spPr>
        <a:xfrm>
          <a:off x="2066925" y="304800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</xdr:row>
      <xdr:rowOff>104775</xdr:rowOff>
    </xdr:from>
    <xdr:to>
      <xdr:col>2</xdr:col>
      <xdr:colOff>600075</xdr:colOff>
      <xdr:row>5</xdr:row>
      <xdr:rowOff>104775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B116439-ED0D-4344-B6DE-4F752AF04C5F}"/>
            </a:ext>
          </a:extLst>
        </xdr:cNvPr>
        <xdr:cNvCxnSpPr/>
      </xdr:nvCxnSpPr>
      <xdr:spPr>
        <a:xfrm flipV="1">
          <a:off x="2066925" y="704850"/>
          <a:ext cx="5905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9</xdr:row>
      <xdr:rowOff>95250</xdr:rowOff>
    </xdr:from>
    <xdr:to>
      <xdr:col>3</xdr:col>
      <xdr:colOff>0</xdr:colOff>
      <xdr:row>11</xdr:row>
      <xdr:rowOff>95250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9BD1728-04A0-4D8A-A6A8-7E5A8DCE1492}"/>
            </a:ext>
          </a:extLst>
        </xdr:cNvPr>
        <xdr:cNvCxnSpPr/>
      </xdr:nvCxnSpPr>
      <xdr:spPr>
        <a:xfrm>
          <a:off x="2066925" y="1895475"/>
          <a:ext cx="638175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11</xdr:row>
      <xdr:rowOff>114300</xdr:rowOff>
    </xdr:from>
    <xdr:to>
      <xdr:col>2</xdr:col>
      <xdr:colOff>600075</xdr:colOff>
      <xdr:row>13</xdr:row>
      <xdr:rowOff>104775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5484445-C00E-48E3-A638-2DDBF6ACAFD0}"/>
            </a:ext>
          </a:extLst>
        </xdr:cNvPr>
        <xdr:cNvCxnSpPr/>
      </xdr:nvCxnSpPr>
      <xdr:spPr>
        <a:xfrm flipV="1">
          <a:off x="2066925" y="2314575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9</xdr:row>
      <xdr:rowOff>104775</xdr:rowOff>
    </xdr:from>
    <xdr:to>
      <xdr:col>2</xdr:col>
      <xdr:colOff>600075</xdr:colOff>
      <xdr:row>11</xdr:row>
      <xdr:rowOff>95250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3EFFEBF-2E04-43F1-9CDA-50F774BF4634}"/>
            </a:ext>
          </a:extLst>
        </xdr:cNvPr>
        <xdr:cNvCxnSpPr/>
      </xdr:nvCxnSpPr>
      <xdr:spPr>
        <a:xfrm>
          <a:off x="2066925" y="1905000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11</xdr:row>
      <xdr:rowOff>104775</xdr:rowOff>
    </xdr:from>
    <xdr:to>
      <xdr:col>2</xdr:col>
      <xdr:colOff>600075</xdr:colOff>
      <xdr:row>13</xdr:row>
      <xdr:rowOff>104775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26B5D99-4B2E-49E4-BFB6-F1AF71C5FF56}"/>
            </a:ext>
          </a:extLst>
        </xdr:cNvPr>
        <xdr:cNvCxnSpPr/>
      </xdr:nvCxnSpPr>
      <xdr:spPr>
        <a:xfrm flipV="1">
          <a:off x="2066925" y="2305050"/>
          <a:ext cx="5905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17</xdr:row>
      <xdr:rowOff>104775</xdr:rowOff>
    </xdr:from>
    <xdr:to>
      <xdr:col>2</xdr:col>
      <xdr:colOff>600075</xdr:colOff>
      <xdr:row>19</xdr:row>
      <xdr:rowOff>95250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92AF7F3-4406-4C38-96C2-87B0829D31CF}"/>
            </a:ext>
          </a:extLst>
        </xdr:cNvPr>
        <xdr:cNvCxnSpPr/>
      </xdr:nvCxnSpPr>
      <xdr:spPr>
        <a:xfrm>
          <a:off x="2066925" y="3505200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19</xdr:row>
      <xdr:rowOff>104775</xdr:rowOff>
    </xdr:from>
    <xdr:to>
      <xdr:col>2</xdr:col>
      <xdr:colOff>600075</xdr:colOff>
      <xdr:row>21</xdr:row>
      <xdr:rowOff>104775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C732E09-D81E-4AD9-9A3F-342E3BDCFEDE}"/>
            </a:ext>
          </a:extLst>
        </xdr:cNvPr>
        <xdr:cNvCxnSpPr/>
      </xdr:nvCxnSpPr>
      <xdr:spPr>
        <a:xfrm flipV="1">
          <a:off x="2066925" y="3905250"/>
          <a:ext cx="5905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25</xdr:row>
      <xdr:rowOff>104775</xdr:rowOff>
    </xdr:from>
    <xdr:to>
      <xdr:col>2</xdr:col>
      <xdr:colOff>600075</xdr:colOff>
      <xdr:row>27</xdr:row>
      <xdr:rowOff>95250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D5EB868D-EE09-4613-B71C-97DFAB2E01B9}"/>
            </a:ext>
          </a:extLst>
        </xdr:cNvPr>
        <xdr:cNvCxnSpPr/>
      </xdr:nvCxnSpPr>
      <xdr:spPr>
        <a:xfrm>
          <a:off x="2066925" y="5105400"/>
          <a:ext cx="59055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27</xdr:row>
      <xdr:rowOff>104775</xdr:rowOff>
    </xdr:from>
    <xdr:to>
      <xdr:col>2</xdr:col>
      <xdr:colOff>600075</xdr:colOff>
      <xdr:row>29</xdr:row>
      <xdr:rowOff>104775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595A85F1-C83B-44FE-A2F8-901DDCFFD562}"/>
            </a:ext>
          </a:extLst>
        </xdr:cNvPr>
        <xdr:cNvCxnSpPr/>
      </xdr:nvCxnSpPr>
      <xdr:spPr>
        <a:xfrm flipV="1">
          <a:off x="2066925" y="5505450"/>
          <a:ext cx="59055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3</xdr:row>
      <xdr:rowOff>95250</xdr:rowOff>
    </xdr:from>
    <xdr:to>
      <xdr:col>4</xdr:col>
      <xdr:colOff>609599</xdr:colOff>
      <xdr:row>7</xdr:row>
      <xdr:rowOff>95250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609189F7-06C2-4475-8A58-B97FAAEEE17D}"/>
            </a:ext>
          </a:extLst>
        </xdr:cNvPr>
        <xdr:cNvCxnSpPr/>
      </xdr:nvCxnSpPr>
      <xdr:spPr>
        <a:xfrm rot="16200000" flipH="1">
          <a:off x="4452937" y="795337"/>
          <a:ext cx="8001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15243</xdr:colOff>
      <xdr:row>7</xdr:row>
      <xdr:rowOff>95251</xdr:rowOff>
    </xdr:from>
    <xdr:to>
      <xdr:col>4</xdr:col>
      <xdr:colOff>609599</xdr:colOff>
      <xdr:row>11</xdr:row>
      <xdr:rowOff>7620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EABF9424-35B8-4FEC-811B-F9AA39E568C1}"/>
            </a:ext>
          </a:extLst>
        </xdr:cNvPr>
        <xdr:cNvCxnSpPr/>
      </xdr:nvCxnSpPr>
      <xdr:spPr>
        <a:xfrm flipV="1">
          <a:off x="4558668" y="1495426"/>
          <a:ext cx="594356" cy="7124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19</xdr:row>
      <xdr:rowOff>95250</xdr:rowOff>
    </xdr:from>
    <xdr:to>
      <xdr:col>4</xdr:col>
      <xdr:colOff>609599</xdr:colOff>
      <xdr:row>23</xdr:row>
      <xdr:rowOff>95250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0C4AE63-772F-4C46-90B6-7BB90BAA9F0C}"/>
            </a:ext>
          </a:extLst>
        </xdr:cNvPr>
        <xdr:cNvCxnSpPr/>
      </xdr:nvCxnSpPr>
      <xdr:spPr>
        <a:xfrm rot="16200000" flipH="1">
          <a:off x="4452937" y="3995737"/>
          <a:ext cx="8001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1704974</xdr:colOff>
      <xdr:row>23</xdr:row>
      <xdr:rowOff>95251</xdr:rowOff>
    </xdr:from>
    <xdr:to>
      <xdr:col>4</xdr:col>
      <xdr:colOff>609599</xdr:colOff>
      <xdr:row>27</xdr:row>
      <xdr:rowOff>95251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616FD5BF-32FE-4389-A1CD-22E0DD7FBA5C}"/>
            </a:ext>
          </a:extLst>
        </xdr:cNvPr>
        <xdr:cNvCxnSpPr/>
      </xdr:nvCxnSpPr>
      <xdr:spPr>
        <a:xfrm rot="5400000" flipH="1" flipV="1">
          <a:off x="4381499" y="4724401"/>
          <a:ext cx="800100" cy="742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10583</xdr:colOff>
      <xdr:row>7</xdr:row>
      <xdr:rowOff>95249</xdr:rowOff>
    </xdr:from>
    <xdr:to>
      <xdr:col>6</xdr:col>
      <xdr:colOff>603250</xdr:colOff>
      <xdr:row>15</xdr:row>
      <xdr:rowOff>95249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7D4AD718-223B-4087-9D35-22657A2723DB}"/>
            </a:ext>
          </a:extLst>
        </xdr:cNvPr>
        <xdr:cNvCxnSpPr/>
      </xdr:nvCxnSpPr>
      <xdr:spPr>
        <a:xfrm rot="16200000" flipH="1">
          <a:off x="6536267" y="1999190"/>
          <a:ext cx="1600200" cy="5926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1703916</xdr:colOff>
      <xdr:row>15</xdr:row>
      <xdr:rowOff>95251</xdr:rowOff>
    </xdr:from>
    <xdr:to>
      <xdr:col>6</xdr:col>
      <xdr:colOff>603249</xdr:colOff>
      <xdr:row>23</xdr:row>
      <xdr:rowOff>95251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33A89BB7-15BF-4572-962A-2A9FE546E0D0}"/>
            </a:ext>
          </a:extLst>
        </xdr:cNvPr>
        <xdr:cNvCxnSpPr/>
      </xdr:nvCxnSpPr>
      <xdr:spPr>
        <a:xfrm rot="5400000" flipH="1" flipV="1">
          <a:off x="6463770" y="3526897"/>
          <a:ext cx="1600200" cy="7376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4904-C278-4E09-9FBF-D78ABF7454E3}">
  <dimension ref="A1:B65"/>
  <sheetViews>
    <sheetView workbookViewId="0">
      <selection activeCell="B15" sqref="B15"/>
    </sheetView>
  </sheetViews>
  <sheetFormatPr defaultRowHeight="14.5" x14ac:dyDescent="0.35"/>
  <cols>
    <col min="2" max="2" width="21.7265625" customWidth="1"/>
  </cols>
  <sheetData>
    <row r="1" spans="1:2" x14ac:dyDescent="0.35">
      <c r="B1" t="s">
        <v>0</v>
      </c>
    </row>
    <row r="2" spans="1:2" x14ac:dyDescent="0.35">
      <c r="A2" s="15">
        <v>1</v>
      </c>
      <c r="B2" s="16" t="s">
        <v>1</v>
      </c>
    </row>
    <row r="3" spans="1:2" x14ac:dyDescent="0.35">
      <c r="A3" s="15">
        <v>2</v>
      </c>
      <c r="B3" s="16" t="s">
        <v>2</v>
      </c>
    </row>
    <row r="4" spans="1:2" x14ac:dyDescent="0.35">
      <c r="A4" s="15">
        <v>3</v>
      </c>
      <c r="B4" s="16" t="s">
        <v>3</v>
      </c>
    </row>
    <row r="5" spans="1:2" x14ac:dyDescent="0.35">
      <c r="A5" s="15">
        <v>4</v>
      </c>
      <c r="B5" s="16" t="s">
        <v>4</v>
      </c>
    </row>
    <row r="6" spans="1:2" x14ac:dyDescent="0.35">
      <c r="A6" s="15">
        <v>5</v>
      </c>
      <c r="B6" s="16" t="s">
        <v>5</v>
      </c>
    </row>
    <row r="7" spans="1:2" x14ac:dyDescent="0.35">
      <c r="A7" s="15">
        <v>6</v>
      </c>
      <c r="B7" s="16" t="s">
        <v>6</v>
      </c>
    </row>
    <row r="8" spans="1:2" x14ac:dyDescent="0.35">
      <c r="A8" s="15">
        <v>7</v>
      </c>
      <c r="B8" s="16" t="s">
        <v>7</v>
      </c>
    </row>
    <row r="9" spans="1:2" x14ac:dyDescent="0.35">
      <c r="A9" s="15">
        <v>8</v>
      </c>
      <c r="B9" s="16" t="s">
        <v>8</v>
      </c>
    </row>
    <row r="10" spans="1:2" x14ac:dyDescent="0.35">
      <c r="A10" s="15">
        <v>9</v>
      </c>
      <c r="B10" s="16" t="s">
        <v>9</v>
      </c>
    </row>
    <row r="11" spans="1:2" x14ac:dyDescent="0.35">
      <c r="A11" s="15">
        <v>10</v>
      </c>
      <c r="B11" s="16" t="s">
        <v>10</v>
      </c>
    </row>
    <row r="12" spans="1:2" x14ac:dyDescent="0.35">
      <c r="A12" s="15">
        <v>11</v>
      </c>
      <c r="B12" s="16" t="s">
        <v>11</v>
      </c>
    </row>
    <row r="13" spans="1:2" x14ac:dyDescent="0.35">
      <c r="A13" s="15">
        <v>12</v>
      </c>
      <c r="B13" s="16" t="s">
        <v>12</v>
      </c>
    </row>
    <row r="14" spans="1:2" x14ac:dyDescent="0.35">
      <c r="A14" s="15">
        <v>13</v>
      </c>
      <c r="B14" s="16" t="s">
        <v>13</v>
      </c>
    </row>
    <row r="15" spans="1:2" x14ac:dyDescent="0.35">
      <c r="A15" s="15">
        <v>14</v>
      </c>
      <c r="B15" s="16" t="s">
        <v>13</v>
      </c>
    </row>
    <row r="16" spans="1:2" x14ac:dyDescent="0.35">
      <c r="A16" s="15">
        <v>15</v>
      </c>
      <c r="B16" s="16" t="s">
        <v>13</v>
      </c>
    </row>
    <row r="17" spans="1:2" x14ac:dyDescent="0.35">
      <c r="A17" s="15">
        <v>16</v>
      </c>
      <c r="B17" s="16" t="s">
        <v>13</v>
      </c>
    </row>
    <row r="18" spans="1:2" x14ac:dyDescent="0.35">
      <c r="A18" s="15">
        <v>17</v>
      </c>
    </row>
    <row r="19" spans="1:2" x14ac:dyDescent="0.35">
      <c r="A19" s="15">
        <v>18</v>
      </c>
    </row>
    <row r="20" spans="1:2" x14ac:dyDescent="0.35">
      <c r="A20" s="15">
        <v>19</v>
      </c>
    </row>
    <row r="21" spans="1:2" x14ac:dyDescent="0.35">
      <c r="A21" s="15">
        <v>20</v>
      </c>
    </row>
    <row r="22" spans="1:2" x14ac:dyDescent="0.35">
      <c r="A22" s="15">
        <v>21</v>
      </c>
    </row>
    <row r="23" spans="1:2" x14ac:dyDescent="0.35">
      <c r="A23" s="15">
        <v>22</v>
      </c>
    </row>
    <row r="24" spans="1:2" x14ac:dyDescent="0.35">
      <c r="A24" s="15">
        <v>23</v>
      </c>
    </row>
    <row r="25" spans="1:2" x14ac:dyDescent="0.35">
      <c r="A25" s="15">
        <v>24</v>
      </c>
    </row>
    <row r="26" spans="1:2" x14ac:dyDescent="0.35">
      <c r="A26" s="15">
        <v>25</v>
      </c>
    </row>
    <row r="27" spans="1:2" x14ac:dyDescent="0.35">
      <c r="A27" s="15">
        <v>26</v>
      </c>
    </row>
    <row r="28" spans="1:2" x14ac:dyDescent="0.35">
      <c r="A28" s="15">
        <v>27</v>
      </c>
    </row>
    <row r="29" spans="1:2" x14ac:dyDescent="0.35">
      <c r="A29" s="15">
        <v>28</v>
      </c>
    </row>
    <row r="30" spans="1:2" x14ac:dyDescent="0.35">
      <c r="A30" s="15">
        <v>29</v>
      </c>
    </row>
    <row r="31" spans="1:2" x14ac:dyDescent="0.35">
      <c r="A31" s="15">
        <v>30</v>
      </c>
    </row>
    <row r="32" spans="1:2" x14ac:dyDescent="0.35">
      <c r="A32" s="15">
        <v>31</v>
      </c>
    </row>
    <row r="33" spans="1:1" x14ac:dyDescent="0.35">
      <c r="A33" s="15">
        <v>32</v>
      </c>
    </row>
    <row r="34" spans="1:1" x14ac:dyDescent="0.35">
      <c r="A34" s="15">
        <v>33</v>
      </c>
    </row>
    <row r="35" spans="1:1" x14ac:dyDescent="0.35">
      <c r="A35" s="15">
        <v>34</v>
      </c>
    </row>
    <row r="36" spans="1:1" x14ac:dyDescent="0.35">
      <c r="A36" s="15">
        <v>35</v>
      </c>
    </row>
    <row r="37" spans="1:1" x14ac:dyDescent="0.35">
      <c r="A37" s="15">
        <v>36</v>
      </c>
    </row>
    <row r="38" spans="1:1" x14ac:dyDescent="0.35">
      <c r="A38" s="15">
        <v>37</v>
      </c>
    </row>
    <row r="39" spans="1:1" x14ac:dyDescent="0.35">
      <c r="A39" s="15">
        <v>38</v>
      </c>
    </row>
    <row r="40" spans="1:1" x14ac:dyDescent="0.35">
      <c r="A40" s="15">
        <v>39</v>
      </c>
    </row>
    <row r="41" spans="1:1" x14ac:dyDescent="0.35">
      <c r="A41" s="15">
        <v>40</v>
      </c>
    </row>
    <row r="42" spans="1:1" x14ac:dyDescent="0.35">
      <c r="A42" s="15">
        <v>41</v>
      </c>
    </row>
    <row r="43" spans="1:1" x14ac:dyDescent="0.35">
      <c r="A43" s="15">
        <v>42</v>
      </c>
    </row>
    <row r="44" spans="1:1" x14ac:dyDescent="0.35">
      <c r="A44" s="15">
        <v>43</v>
      </c>
    </row>
    <row r="45" spans="1:1" x14ac:dyDescent="0.35">
      <c r="A45" s="15">
        <v>44</v>
      </c>
    </row>
    <row r="46" spans="1:1" x14ac:dyDescent="0.35">
      <c r="A46" s="15">
        <v>45</v>
      </c>
    </row>
    <row r="47" spans="1:1" x14ac:dyDescent="0.35">
      <c r="A47" s="15">
        <v>46</v>
      </c>
    </row>
    <row r="48" spans="1:1" x14ac:dyDescent="0.35">
      <c r="A48" s="15">
        <v>47</v>
      </c>
    </row>
    <row r="49" spans="1:1" x14ac:dyDescent="0.35">
      <c r="A49" s="15">
        <v>48</v>
      </c>
    </row>
    <row r="50" spans="1:1" x14ac:dyDescent="0.35">
      <c r="A50" s="15">
        <v>49</v>
      </c>
    </row>
    <row r="51" spans="1:1" x14ac:dyDescent="0.35">
      <c r="A51" s="15">
        <v>50</v>
      </c>
    </row>
    <row r="52" spans="1:1" x14ac:dyDescent="0.35">
      <c r="A52" s="15">
        <v>51</v>
      </c>
    </row>
    <row r="53" spans="1:1" x14ac:dyDescent="0.35">
      <c r="A53" s="15">
        <v>52</v>
      </c>
    </row>
    <row r="54" spans="1:1" x14ac:dyDescent="0.35">
      <c r="A54" s="15">
        <v>53</v>
      </c>
    </row>
    <row r="55" spans="1:1" x14ac:dyDescent="0.35">
      <c r="A55" s="15">
        <v>54</v>
      </c>
    </row>
    <row r="56" spans="1:1" x14ac:dyDescent="0.35">
      <c r="A56" s="15">
        <v>55</v>
      </c>
    </row>
    <row r="57" spans="1:1" x14ac:dyDescent="0.35">
      <c r="A57" s="15">
        <v>56</v>
      </c>
    </row>
    <row r="58" spans="1:1" x14ac:dyDescent="0.35">
      <c r="A58" s="15">
        <v>57</v>
      </c>
    </row>
    <row r="59" spans="1:1" x14ac:dyDescent="0.35">
      <c r="A59" s="15">
        <v>58</v>
      </c>
    </row>
    <row r="60" spans="1:1" x14ac:dyDescent="0.35">
      <c r="A60" s="15">
        <v>59</v>
      </c>
    </row>
    <row r="61" spans="1:1" x14ac:dyDescent="0.35">
      <c r="A61" s="15">
        <v>60</v>
      </c>
    </row>
    <row r="62" spans="1:1" x14ac:dyDescent="0.35">
      <c r="A62" s="15">
        <v>61</v>
      </c>
    </row>
    <row r="63" spans="1:1" x14ac:dyDescent="0.35">
      <c r="A63" s="15">
        <v>62</v>
      </c>
    </row>
    <row r="64" spans="1:1" x14ac:dyDescent="0.35">
      <c r="A64" s="15">
        <v>63</v>
      </c>
    </row>
    <row r="65" spans="1:1" x14ac:dyDescent="0.35">
      <c r="A65" s="15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BDD50-4623-4880-B855-45DA5D28481B}">
  <dimension ref="A1:H31"/>
  <sheetViews>
    <sheetView view="pageLayout" topLeftCell="A22" zoomScaleNormal="100" workbookViewId="0">
      <selection activeCell="A33" sqref="A33"/>
    </sheetView>
  </sheetViews>
  <sheetFormatPr defaultRowHeight="14.5" x14ac:dyDescent="0.35"/>
  <cols>
    <col min="1" max="1" width="3" bestFit="1" customWidth="1"/>
    <col min="2" max="2" width="25.7265625" customWidth="1"/>
    <col min="3" max="3" width="9" customWidth="1"/>
    <col min="4" max="4" width="25.7265625" customWidth="1"/>
    <col min="5" max="5" width="9" customWidth="1"/>
    <col min="6" max="6" width="25.7265625" customWidth="1"/>
    <col min="7" max="7" width="9" customWidth="1"/>
    <col min="8" max="8" width="25.7265625" customWidth="1"/>
    <col min="9" max="9" width="9" customWidth="1"/>
    <col min="10" max="10" width="25.54296875" customWidth="1"/>
  </cols>
  <sheetData>
    <row r="1" spans="1:8" ht="15" thickBot="1" x14ac:dyDescent="0.4"/>
    <row r="2" spans="1:8" ht="15" thickBot="1" x14ac:dyDescent="0.4">
      <c r="A2">
        <v>1</v>
      </c>
      <c r="B2" s="2" t="str">
        <f>VLOOKUP(A2,Draw!$A$2:$B$9,2,0)</f>
        <v>705 - Miriam Rowles</v>
      </c>
    </row>
    <row r="3" spans="1:8" ht="15" thickBot="1" x14ac:dyDescent="0.4"/>
    <row r="4" spans="1:8" ht="15" thickBot="1" x14ac:dyDescent="0.4">
      <c r="D4" s="2"/>
    </row>
    <row r="5" spans="1:8" ht="15" thickBot="1" x14ac:dyDescent="0.4"/>
    <row r="6" spans="1:8" ht="15" thickBot="1" x14ac:dyDescent="0.4">
      <c r="A6">
        <v>8</v>
      </c>
      <c r="B6" s="2" t="str">
        <f>VLOOKUP(A6,Draw!$A$2:$B$9,2,0)</f>
        <v xml:space="preserve">715 - Xiaoyu Hu </v>
      </c>
    </row>
    <row r="7" spans="1:8" ht="15" thickBot="1" x14ac:dyDescent="0.4"/>
    <row r="8" spans="1:8" ht="15" thickBot="1" x14ac:dyDescent="0.4">
      <c r="F8" s="2"/>
    </row>
    <row r="9" spans="1:8" ht="15" thickBot="1" x14ac:dyDescent="0.4"/>
    <row r="10" spans="1:8" ht="15" thickBot="1" x14ac:dyDescent="0.4">
      <c r="A10">
        <v>3</v>
      </c>
      <c r="B10" s="2" t="str">
        <f>VLOOKUP(A10,Draw!$A$2:$B$9,2,0)</f>
        <v>709 - Barbara Julia</v>
      </c>
    </row>
    <row r="11" spans="1:8" ht="15" thickBot="1" x14ac:dyDescent="0.4"/>
    <row r="12" spans="1:8" ht="15" thickBot="1" x14ac:dyDescent="0.4">
      <c r="D12" s="2"/>
    </row>
    <row r="13" spans="1:8" ht="15" thickBot="1" x14ac:dyDescent="0.4"/>
    <row r="14" spans="1:8" ht="15" thickBot="1" x14ac:dyDescent="0.4">
      <c r="A14">
        <v>6</v>
      </c>
      <c r="B14" s="2" t="str">
        <f>VLOOKUP(A14,Draw!$A$2:$B$9,2,0)</f>
        <v>711 - Rebecca Woodburn</v>
      </c>
    </row>
    <row r="15" spans="1:8" ht="15" thickBot="1" x14ac:dyDescent="0.4"/>
    <row r="16" spans="1:8" ht="15" thickBot="1" x14ac:dyDescent="0.4">
      <c r="H16" s="2"/>
    </row>
    <row r="17" spans="1:8" ht="15" thickBot="1" x14ac:dyDescent="0.4"/>
    <row r="18" spans="1:8" ht="15" thickBot="1" x14ac:dyDescent="0.4">
      <c r="A18">
        <v>4</v>
      </c>
      <c r="B18" s="2" t="str">
        <f>VLOOKUP(A18,Draw!$A$2:$B$9,2,0)</f>
        <v>699 - Hannah Ashdown</v>
      </c>
    </row>
    <row r="19" spans="1:8" ht="15" thickBot="1" x14ac:dyDescent="0.4"/>
    <row r="20" spans="1:8" ht="15" thickBot="1" x14ac:dyDescent="0.4">
      <c r="D20" s="2"/>
    </row>
    <row r="21" spans="1:8" ht="15" thickBot="1" x14ac:dyDescent="0.4"/>
    <row r="22" spans="1:8" ht="15" thickBot="1" x14ac:dyDescent="0.4">
      <c r="A22">
        <v>5</v>
      </c>
      <c r="B22" s="2" t="str">
        <f>VLOOKUP(A22,Draw!$A$2:$B$9,2,0)</f>
        <v>702 - Katie Smith</v>
      </c>
    </row>
    <row r="23" spans="1:8" ht="15" thickBot="1" x14ac:dyDescent="0.4"/>
    <row r="24" spans="1:8" ht="15" thickBot="1" x14ac:dyDescent="0.4">
      <c r="F24" s="2"/>
    </row>
    <row r="25" spans="1:8" ht="15" thickBot="1" x14ac:dyDescent="0.4"/>
    <row r="26" spans="1:8" ht="15" thickBot="1" x14ac:dyDescent="0.4">
      <c r="A26">
        <v>2</v>
      </c>
      <c r="B26" s="2" t="str">
        <f>VLOOKUP(A26,Draw!$A$2:$B$9,2,0)</f>
        <v>704 - Lauren Kershaw</v>
      </c>
    </row>
    <row r="27" spans="1:8" ht="15" thickBot="1" x14ac:dyDescent="0.4"/>
    <row r="28" spans="1:8" ht="15" thickBot="1" x14ac:dyDescent="0.4">
      <c r="D28" s="2"/>
      <c r="G28" s="5">
        <v>1</v>
      </c>
      <c r="H28" s="6"/>
    </row>
    <row r="29" spans="1:8" ht="15" thickBot="1" x14ac:dyDescent="0.4">
      <c r="G29" s="7">
        <v>2</v>
      </c>
      <c r="H29" s="8"/>
    </row>
    <row r="30" spans="1:8" ht="15" thickBot="1" x14ac:dyDescent="0.4">
      <c r="A30">
        <v>7</v>
      </c>
      <c r="B30" s="2" t="str">
        <f>VLOOKUP(A30,Draw!$A$2:$B$9,2,0)</f>
        <v>710 - Maja Swirska</v>
      </c>
      <c r="G30" s="7">
        <v>3</v>
      </c>
      <c r="H30" s="8"/>
    </row>
    <row r="31" spans="1:8" ht="15" thickBot="1" x14ac:dyDescent="0.4">
      <c r="G31" s="14">
        <v>4</v>
      </c>
      <c r="H31" s="9"/>
    </row>
  </sheetData>
  <pageMargins left="0.25" right="0.25" top="0.75" bottom="0.75" header="0.3" footer="0.3"/>
  <pageSetup paperSize="9" orientation="landscape" r:id="rId1"/>
  <headerFooter>
    <oddHeader xml:space="preserve">&amp;C&amp;"-,Bold"&amp;UTemplate - 8 Rider Seeded Duals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view="pageLayout" zoomScaleNormal="100" workbookViewId="0">
      <selection activeCell="F29" sqref="F29"/>
    </sheetView>
  </sheetViews>
  <sheetFormatPr defaultRowHeight="14.5" x14ac:dyDescent="0.35"/>
  <cols>
    <col min="1" max="1" width="3" bestFit="1" customWidth="1"/>
    <col min="2" max="2" width="25.7265625" customWidth="1"/>
    <col min="3" max="3" width="9" customWidth="1"/>
    <col min="4" max="4" width="25.7265625" customWidth="1"/>
    <col min="5" max="5" width="9" customWidth="1"/>
    <col min="6" max="6" width="25.7265625" customWidth="1"/>
    <col min="7" max="7" width="9" customWidth="1"/>
    <col min="8" max="8" width="25.7265625" customWidth="1"/>
    <col min="9" max="9" width="9" customWidth="1"/>
    <col min="10" max="10" width="25.54296875" customWidth="1"/>
  </cols>
  <sheetData>
    <row r="1" spans="1:8" ht="15" thickBot="1" x14ac:dyDescent="0.4"/>
    <row r="2" spans="1:8" ht="15" thickBot="1" x14ac:dyDescent="0.4">
      <c r="A2">
        <v>1</v>
      </c>
      <c r="B2" s="2" t="str">
        <f>VLOOKUP(A2,Draw!$A$2:$B$17,2,0)</f>
        <v>705 - Miriam Rowles</v>
      </c>
    </row>
    <row r="3" spans="1:8" ht="15" thickBot="1" x14ac:dyDescent="0.4"/>
    <row r="4" spans="1:8" ht="15" thickBot="1" x14ac:dyDescent="0.4">
      <c r="D4" s="2" t="s">
        <v>1</v>
      </c>
    </row>
    <row r="5" spans="1:8" ht="15" thickBot="1" x14ac:dyDescent="0.4"/>
    <row r="6" spans="1:8" ht="15" thickBot="1" x14ac:dyDescent="0.4">
      <c r="A6">
        <v>16</v>
      </c>
      <c r="B6" s="2" t="str">
        <f>VLOOKUP(A6,Draw!$A$2:$B$17,2,0)</f>
        <v xml:space="preserve">BYE </v>
      </c>
    </row>
    <row r="7" spans="1:8" ht="15" thickBot="1" x14ac:dyDescent="0.4"/>
    <row r="8" spans="1:8" ht="15" thickBot="1" x14ac:dyDescent="0.4">
      <c r="F8" s="2" t="s">
        <v>14</v>
      </c>
    </row>
    <row r="9" spans="1:8" ht="15" thickBot="1" x14ac:dyDescent="0.4"/>
    <row r="10" spans="1:8" ht="15" thickBot="1" x14ac:dyDescent="0.4">
      <c r="A10">
        <v>9</v>
      </c>
      <c r="B10" s="2" t="str">
        <f>VLOOKUP(A10,Draw!$A$2:$B$17,2,0)</f>
        <v>700  Jasmine Queiroz</v>
      </c>
    </row>
    <row r="11" spans="1:8" ht="15" thickBot="1" x14ac:dyDescent="0.4"/>
    <row r="12" spans="1:8" ht="15" thickBot="1" x14ac:dyDescent="0.4">
      <c r="D12" s="2" t="s">
        <v>14</v>
      </c>
    </row>
    <row r="13" spans="1:8" ht="15" thickBot="1" x14ac:dyDescent="0.4"/>
    <row r="14" spans="1:8" ht="15" thickBot="1" x14ac:dyDescent="0.4">
      <c r="A14">
        <v>8</v>
      </c>
      <c r="B14" s="2" t="str">
        <f>VLOOKUP(A14,Draw!$A$2:$B$17,2,0)</f>
        <v xml:space="preserve">715 - Xiaoyu Hu </v>
      </c>
    </row>
    <row r="15" spans="1:8" ht="15" thickBot="1" x14ac:dyDescent="0.4"/>
    <row r="16" spans="1:8" ht="15" thickBot="1" x14ac:dyDescent="0.4">
      <c r="H16" s="2" t="s">
        <v>14</v>
      </c>
    </row>
    <row r="17" spans="1:8" ht="15" thickBot="1" x14ac:dyDescent="0.4"/>
    <row r="18" spans="1:8" ht="15" thickBot="1" x14ac:dyDescent="0.4">
      <c r="A18">
        <v>5</v>
      </c>
      <c r="B18" s="2" t="str">
        <f>VLOOKUP(A18,Draw!$A$2:$B$17,2,0)</f>
        <v>702 - Katie Smith</v>
      </c>
    </row>
    <row r="19" spans="1:8" ht="15" thickBot="1" x14ac:dyDescent="0.4"/>
    <row r="20" spans="1:8" ht="15" thickBot="1" x14ac:dyDescent="0.4">
      <c r="D20" s="2" t="s">
        <v>5</v>
      </c>
    </row>
    <row r="21" spans="1:8" ht="15" thickBot="1" x14ac:dyDescent="0.4"/>
    <row r="22" spans="1:8" ht="15" thickBot="1" x14ac:dyDescent="0.4">
      <c r="A22">
        <v>12</v>
      </c>
      <c r="B22" s="2" t="str">
        <f>VLOOKUP(A22,Draw!$A$2:$B$17,2,0)</f>
        <v>703 - Jess Thomas</v>
      </c>
    </row>
    <row r="23" spans="1:8" ht="15" thickBot="1" x14ac:dyDescent="0.4"/>
    <row r="24" spans="1:8" ht="15" thickBot="1" x14ac:dyDescent="0.4">
      <c r="F24" s="2" t="s">
        <v>5</v>
      </c>
    </row>
    <row r="25" spans="1:8" ht="15" thickBot="1" x14ac:dyDescent="0.4"/>
    <row r="26" spans="1:8" ht="15" thickBot="1" x14ac:dyDescent="0.4">
      <c r="A26">
        <v>4</v>
      </c>
      <c r="B26" s="2" t="str">
        <f>VLOOKUP(A26,Draw!$A$2:$B$17,2,0)</f>
        <v>699 - Hannah Ashdown</v>
      </c>
    </row>
    <row r="27" spans="1:8" ht="15" thickBot="1" x14ac:dyDescent="0.4"/>
    <row r="28" spans="1:8" ht="15" thickBot="1" x14ac:dyDescent="0.4">
      <c r="D28" s="2" t="s">
        <v>4</v>
      </c>
    </row>
    <row r="29" spans="1:8" ht="15" thickBot="1" x14ac:dyDescent="0.4">
      <c r="G29" s="5">
        <v>1</v>
      </c>
      <c r="H29" s="6" t="s">
        <v>14</v>
      </c>
    </row>
    <row r="30" spans="1:8" ht="15" thickBot="1" x14ac:dyDescent="0.4">
      <c r="A30">
        <v>13</v>
      </c>
      <c r="B30" s="2" t="str">
        <f>VLOOKUP(A30,Draw!$A$2:$B$17,2,0)</f>
        <v xml:space="preserve">BYE </v>
      </c>
      <c r="G30" s="7">
        <v>2</v>
      </c>
      <c r="H30" s="8" t="s">
        <v>3</v>
      </c>
    </row>
    <row r="31" spans="1:8" x14ac:dyDescent="0.35">
      <c r="G31" s="7">
        <v>3</v>
      </c>
      <c r="H31" s="8" t="s">
        <v>15</v>
      </c>
    </row>
    <row r="32" spans="1:8" ht="15" thickBot="1" x14ac:dyDescent="0.4">
      <c r="G32" s="14">
        <v>4</v>
      </c>
      <c r="H32" s="9" t="s">
        <v>5</v>
      </c>
    </row>
    <row r="33" spans="1:10" ht="15" thickBot="1" x14ac:dyDescent="0.4">
      <c r="D33" s="1"/>
      <c r="E33" s="1"/>
      <c r="F33" s="1"/>
      <c r="G33" s="1"/>
      <c r="H33" s="1"/>
      <c r="I33" s="1"/>
      <c r="J33" s="1"/>
    </row>
    <row r="34" spans="1:10" ht="15" thickBot="1" x14ac:dyDescent="0.4">
      <c r="A34">
        <v>3</v>
      </c>
      <c r="B34" s="2" t="str">
        <f>VLOOKUP(A34,Draw!$A$2:$B$17,2,0)</f>
        <v>709 - Barbara Julia</v>
      </c>
      <c r="D34" s="1"/>
      <c r="E34" s="1"/>
      <c r="F34" s="1"/>
      <c r="G34" s="1"/>
      <c r="H34" s="1"/>
      <c r="I34" s="1"/>
      <c r="J34" s="1"/>
    </row>
    <row r="35" spans="1:10" ht="15" thickBot="1" x14ac:dyDescent="0.4">
      <c r="D35" s="1"/>
      <c r="E35" s="1"/>
      <c r="F35" s="1"/>
      <c r="G35" s="1"/>
      <c r="H35" s="1"/>
      <c r="I35" s="1"/>
      <c r="J35" s="1"/>
    </row>
    <row r="36" spans="1:10" ht="15" thickBot="1" x14ac:dyDescent="0.4">
      <c r="D36" s="2" t="s">
        <v>3</v>
      </c>
      <c r="E36" s="1"/>
      <c r="F36" s="1"/>
      <c r="G36" s="1"/>
      <c r="H36" s="1"/>
      <c r="I36" s="1"/>
      <c r="J36" s="1"/>
    </row>
    <row r="37" spans="1:10" ht="15" thickBot="1" x14ac:dyDescent="0.4">
      <c r="E37" s="1"/>
      <c r="F37" s="1"/>
      <c r="G37" s="1"/>
      <c r="H37" s="1"/>
      <c r="I37" s="1"/>
      <c r="J37" s="1"/>
    </row>
    <row r="38" spans="1:10" ht="15" thickBot="1" x14ac:dyDescent="0.4">
      <c r="A38">
        <v>14</v>
      </c>
      <c r="B38" s="2" t="str">
        <f>VLOOKUP(A38,Draw!$A$2:$B$17,2,0)</f>
        <v xml:space="preserve">BYE </v>
      </c>
      <c r="E38" s="1"/>
      <c r="F38" s="1"/>
      <c r="G38" s="1"/>
      <c r="H38" s="1"/>
      <c r="I38" s="1"/>
      <c r="J38" s="1"/>
    </row>
    <row r="39" spans="1:10" ht="15" thickBot="1" x14ac:dyDescent="0.4">
      <c r="E39" s="1"/>
      <c r="F39" s="1"/>
      <c r="G39" s="1"/>
      <c r="H39" s="1"/>
      <c r="I39" s="1"/>
      <c r="J39" s="1"/>
    </row>
    <row r="40" spans="1:10" ht="15" thickBot="1" x14ac:dyDescent="0.4">
      <c r="D40" s="1"/>
      <c r="E40" s="1"/>
      <c r="F40" s="2" t="s">
        <v>3</v>
      </c>
      <c r="G40" s="1"/>
      <c r="H40" s="1"/>
      <c r="I40" s="1"/>
      <c r="J40" s="1"/>
    </row>
    <row r="41" spans="1:10" ht="15" thickBot="1" x14ac:dyDescent="0.4">
      <c r="D41" s="1"/>
      <c r="E41" s="1"/>
      <c r="F41" s="1"/>
      <c r="G41" s="1"/>
      <c r="H41" s="1"/>
      <c r="I41" s="1"/>
      <c r="J41" s="1"/>
    </row>
    <row r="42" spans="1:10" ht="15" thickBot="1" x14ac:dyDescent="0.4">
      <c r="A42">
        <v>6</v>
      </c>
      <c r="B42" s="2" t="str">
        <f>VLOOKUP(A42,Draw!$A$2:$B$17,2,0)</f>
        <v>711 - Rebecca Woodburn</v>
      </c>
      <c r="D42" s="1"/>
      <c r="E42" s="1"/>
      <c r="F42" s="1"/>
      <c r="G42" s="1"/>
      <c r="H42" s="1"/>
      <c r="I42" s="1"/>
      <c r="J42" s="1"/>
    </row>
    <row r="43" spans="1:10" ht="15" thickBot="1" x14ac:dyDescent="0.4">
      <c r="D43" s="1"/>
      <c r="E43" s="1"/>
      <c r="F43" s="1"/>
      <c r="G43" s="1"/>
      <c r="H43" s="1"/>
      <c r="I43" s="1"/>
      <c r="J43" s="1"/>
    </row>
    <row r="44" spans="1:10" ht="15" thickBot="1" x14ac:dyDescent="0.4">
      <c r="D44" s="2" t="s">
        <v>6</v>
      </c>
      <c r="E44" s="1"/>
      <c r="F44" s="1"/>
      <c r="G44" s="1"/>
      <c r="H44" s="1"/>
      <c r="I44" s="1"/>
      <c r="J44" s="1"/>
    </row>
    <row r="45" spans="1:10" ht="15" thickBot="1" x14ac:dyDescent="0.4">
      <c r="E45" s="1"/>
      <c r="F45" s="1"/>
      <c r="G45" s="1"/>
      <c r="H45" s="1"/>
      <c r="I45" s="1"/>
      <c r="J45" s="1"/>
    </row>
    <row r="46" spans="1:10" ht="15" thickBot="1" x14ac:dyDescent="0.4">
      <c r="A46">
        <v>11</v>
      </c>
      <c r="B46" s="2" t="str">
        <f>VLOOKUP(A46,Draw!$A$2:$B$17,2,0)</f>
        <v>701- Elaina Torresan</v>
      </c>
      <c r="E46" s="1"/>
      <c r="F46" s="1"/>
      <c r="G46" s="1"/>
      <c r="H46" s="1"/>
      <c r="I46" s="1"/>
      <c r="J46" s="1"/>
    </row>
    <row r="47" spans="1:10" ht="15" thickBot="1" x14ac:dyDescent="0.4">
      <c r="D47" s="1"/>
      <c r="E47" s="1"/>
      <c r="F47" s="1"/>
      <c r="G47" s="1"/>
      <c r="H47" s="1"/>
      <c r="I47" s="1"/>
      <c r="J47" s="1"/>
    </row>
    <row r="48" spans="1:10" ht="15" thickBot="1" x14ac:dyDescent="0.4">
      <c r="D48" s="1"/>
      <c r="E48" s="1"/>
      <c r="F48" s="1"/>
      <c r="G48" s="1"/>
      <c r="H48" s="2" t="s">
        <v>3</v>
      </c>
      <c r="I48" s="1"/>
      <c r="J48" s="1"/>
    </row>
    <row r="49" spans="1:10" ht="15" thickBot="1" x14ac:dyDescent="0.4">
      <c r="D49" s="1"/>
      <c r="E49" s="1"/>
      <c r="F49" s="1"/>
      <c r="G49" s="1"/>
      <c r="H49" s="1"/>
      <c r="I49" s="1"/>
      <c r="J49" s="1"/>
    </row>
    <row r="50" spans="1:10" ht="15" thickBot="1" x14ac:dyDescent="0.4">
      <c r="A50">
        <v>7</v>
      </c>
      <c r="B50" s="2" t="str">
        <f>VLOOKUP(A50,Draw!$A$2:$B$17,2,0)</f>
        <v>710 - Maja Swirska</v>
      </c>
      <c r="D50" s="1"/>
      <c r="E50" s="1"/>
      <c r="F50" s="1"/>
      <c r="G50" s="1"/>
      <c r="H50" s="1"/>
      <c r="I50" s="1"/>
      <c r="J50" s="1"/>
    </row>
    <row r="51" spans="1:10" ht="15" thickBot="1" x14ac:dyDescent="0.4">
      <c r="D51" s="1"/>
      <c r="E51" s="1"/>
      <c r="F51" s="1"/>
      <c r="G51" s="1"/>
      <c r="H51" s="1"/>
      <c r="I51" s="1"/>
      <c r="J51" s="1"/>
    </row>
    <row r="52" spans="1:10" ht="15" thickBot="1" x14ac:dyDescent="0.4">
      <c r="D52" s="2" t="s">
        <v>7</v>
      </c>
      <c r="E52" s="1"/>
      <c r="F52" s="1"/>
      <c r="G52" s="1"/>
      <c r="H52" s="1"/>
      <c r="I52" s="1"/>
      <c r="J52" s="1"/>
    </row>
    <row r="53" spans="1:10" ht="15" thickBot="1" x14ac:dyDescent="0.4">
      <c r="E53" s="1"/>
      <c r="F53" s="1"/>
      <c r="G53" s="1"/>
      <c r="H53" s="1"/>
      <c r="I53" s="1"/>
      <c r="J53" s="1"/>
    </row>
    <row r="54" spans="1:10" ht="15" thickBot="1" x14ac:dyDescent="0.4">
      <c r="A54">
        <v>10</v>
      </c>
      <c r="B54" s="2" t="str">
        <f>VLOOKUP(A54,Draw!$A$2:$B$17,2,0)</f>
        <v xml:space="preserve">712 - Catrin Manning </v>
      </c>
      <c r="E54" s="1"/>
      <c r="F54" s="1"/>
      <c r="G54" s="1"/>
      <c r="H54" s="1"/>
      <c r="I54" s="1"/>
      <c r="J54" s="1"/>
    </row>
    <row r="55" spans="1:10" ht="15" thickBot="1" x14ac:dyDescent="0.4">
      <c r="E55" s="1"/>
      <c r="F55" s="1"/>
      <c r="G55" s="1"/>
      <c r="H55" s="1"/>
      <c r="I55" s="1"/>
      <c r="J55" s="1"/>
    </row>
    <row r="56" spans="1:10" ht="15" thickBot="1" x14ac:dyDescent="0.4">
      <c r="D56" s="1"/>
      <c r="E56" s="1"/>
      <c r="F56" s="2" t="s">
        <v>7</v>
      </c>
      <c r="G56" s="1"/>
      <c r="H56" s="1"/>
      <c r="I56" s="1"/>
      <c r="J56" s="1"/>
    </row>
    <row r="57" spans="1:10" ht="15" thickBot="1" x14ac:dyDescent="0.4">
      <c r="D57" s="1"/>
      <c r="E57" s="1"/>
      <c r="F57" s="1"/>
      <c r="G57" s="1"/>
      <c r="H57" s="1"/>
      <c r="I57" s="1"/>
      <c r="J57" s="1"/>
    </row>
    <row r="58" spans="1:10" ht="15" thickBot="1" x14ac:dyDescent="0.4">
      <c r="A58">
        <v>2</v>
      </c>
      <c r="B58" s="2" t="str">
        <f>VLOOKUP(A58,Draw!$A$2:$B$17,2,0)</f>
        <v>704 - Lauren Kershaw</v>
      </c>
      <c r="D58" s="1"/>
      <c r="E58" s="1"/>
      <c r="F58" s="1"/>
      <c r="G58" s="1"/>
      <c r="H58" s="1"/>
      <c r="I58" s="1"/>
      <c r="J58" s="1"/>
    </row>
    <row r="59" spans="1:10" ht="15" thickBot="1" x14ac:dyDescent="0.4">
      <c r="D59" s="1"/>
      <c r="E59" s="1"/>
      <c r="F59" s="1"/>
      <c r="G59" s="1"/>
      <c r="H59" s="1"/>
      <c r="I59" s="1"/>
      <c r="J59" s="1"/>
    </row>
    <row r="60" spans="1:10" ht="15" thickBot="1" x14ac:dyDescent="0.4">
      <c r="D60" s="2" t="s">
        <v>2</v>
      </c>
      <c r="E60" s="1"/>
      <c r="F60" s="1"/>
      <c r="G60" s="1"/>
      <c r="H60" s="1"/>
      <c r="I60" s="1"/>
      <c r="J60" s="1"/>
    </row>
    <row r="61" spans="1:10" ht="15" thickBot="1" x14ac:dyDescent="0.4">
      <c r="E61" s="1"/>
      <c r="F61" s="1"/>
      <c r="G61" s="1"/>
      <c r="H61" s="1"/>
      <c r="I61" s="1"/>
      <c r="J61" s="1"/>
    </row>
    <row r="62" spans="1:10" ht="15" thickBot="1" x14ac:dyDescent="0.4">
      <c r="A62">
        <v>15</v>
      </c>
      <c r="B62" s="2" t="str">
        <f>VLOOKUP(A62,Draw!$A$2:$B$17,2,0)</f>
        <v xml:space="preserve">BYE </v>
      </c>
      <c r="E62" s="1"/>
      <c r="F62" s="1"/>
      <c r="G62" s="1"/>
      <c r="H62" s="1"/>
      <c r="I62" s="1"/>
      <c r="J62" s="1"/>
    </row>
    <row r="63" spans="1:10" x14ac:dyDescent="0.35">
      <c r="D63" s="1"/>
      <c r="E63" s="1"/>
      <c r="F63" s="1"/>
      <c r="G63" s="1"/>
      <c r="H63" s="1"/>
      <c r="I63" s="1"/>
      <c r="J63" s="1"/>
    </row>
  </sheetData>
  <pageMargins left="0.25" right="0.25" top="0.75" bottom="0.75" header="0.3" footer="0.3"/>
  <pageSetup paperSize="9" orientation="landscape" r:id="rId1"/>
  <headerFooter>
    <oddHeader>&amp;C&amp;"-,Bold"&amp;UBUDS - BUCS Dryslope Championship 2022
SB K.O.  - Women's Draw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3"/>
  <sheetViews>
    <sheetView topLeftCell="A4" zoomScaleNormal="100" workbookViewId="0">
      <selection activeCell="B4" sqref="B4"/>
    </sheetView>
  </sheetViews>
  <sheetFormatPr defaultRowHeight="14.5" x14ac:dyDescent="0.35"/>
  <cols>
    <col min="2" max="2" width="25.7265625" customWidth="1"/>
    <col min="3" max="3" width="9" customWidth="1"/>
    <col min="4" max="4" width="25.7265625" customWidth="1"/>
    <col min="5" max="5" width="9" customWidth="1"/>
    <col min="6" max="6" width="25.7265625" customWidth="1"/>
    <col min="7" max="7" width="9" customWidth="1"/>
    <col min="8" max="8" width="25.7265625" customWidth="1"/>
    <col min="9" max="9" width="9" customWidth="1"/>
    <col min="10" max="10" width="25.7265625" customWidth="1"/>
    <col min="11" max="11" width="9" customWidth="1"/>
    <col min="12" max="12" width="25.54296875" customWidth="1"/>
  </cols>
  <sheetData>
    <row r="1" spans="1:12" ht="15" thickBot="1" x14ac:dyDescent="0.4">
      <c r="A1">
        <v>1</v>
      </c>
      <c r="B1" s="2" t="str">
        <f>VLOOKUP(A1,Draw!$A$2:$B$33,2,0)</f>
        <v>705 - Miriam Rowles</v>
      </c>
    </row>
    <row r="2" spans="1:12" ht="15" thickBot="1" x14ac:dyDescent="0.4">
      <c r="D2" s="2"/>
      <c r="F2" s="1"/>
      <c r="G2" s="1"/>
      <c r="H2" s="1"/>
      <c r="I2" s="1"/>
      <c r="J2" s="1"/>
      <c r="K2" s="1"/>
      <c r="L2" s="1"/>
    </row>
    <row r="3" spans="1:12" ht="15" thickBot="1" x14ac:dyDescent="0.4">
      <c r="A3">
        <v>32</v>
      </c>
      <c r="B3" s="2">
        <f>VLOOKUP(A3,Draw!$A$2:$B$33,2,0)</f>
        <v>0</v>
      </c>
      <c r="F3" s="1"/>
      <c r="G3" s="1"/>
      <c r="H3" s="1"/>
      <c r="I3" s="1"/>
      <c r="J3" s="1"/>
      <c r="K3" s="1"/>
      <c r="L3" s="1"/>
    </row>
    <row r="4" spans="1:12" ht="15" thickBot="1" x14ac:dyDescent="0.4">
      <c r="F4" s="2"/>
      <c r="G4" s="1"/>
      <c r="H4" s="1"/>
      <c r="I4" s="1"/>
      <c r="J4" s="1"/>
      <c r="K4" s="4"/>
      <c r="L4" s="4"/>
    </row>
    <row r="5" spans="1:12" ht="15" thickBot="1" x14ac:dyDescent="0.4">
      <c r="A5">
        <v>16</v>
      </c>
      <c r="B5" s="2" t="str">
        <f>VLOOKUP(A5,Draw!$A$2:$B$33,2,0)</f>
        <v xml:space="preserve">BYE </v>
      </c>
      <c r="G5" s="1"/>
      <c r="H5" s="1"/>
      <c r="I5" s="1"/>
      <c r="J5" s="1"/>
      <c r="K5" s="4"/>
      <c r="L5" s="4"/>
    </row>
    <row r="6" spans="1:12" ht="15" thickBot="1" x14ac:dyDescent="0.4">
      <c r="D6" s="2"/>
      <c r="G6" s="1"/>
      <c r="H6" s="1"/>
      <c r="I6" s="1"/>
      <c r="J6" s="1"/>
      <c r="K6" s="4"/>
      <c r="L6" s="4"/>
    </row>
    <row r="7" spans="1:12" ht="15" thickBot="1" x14ac:dyDescent="0.4">
      <c r="A7">
        <v>17</v>
      </c>
      <c r="B7" s="2">
        <f>VLOOKUP(A7,Draw!$A$2:$B$33,2,0)</f>
        <v>0</v>
      </c>
      <c r="G7" s="1"/>
      <c r="H7" s="1"/>
      <c r="I7" s="1"/>
      <c r="J7" s="1"/>
      <c r="K7" s="4"/>
      <c r="L7" s="4"/>
    </row>
    <row r="8" spans="1:12" ht="15" thickBot="1" x14ac:dyDescent="0.4">
      <c r="F8" s="1"/>
      <c r="G8" s="1"/>
      <c r="H8" s="2"/>
      <c r="I8" s="1"/>
      <c r="J8" s="1"/>
      <c r="K8" s="4"/>
      <c r="L8" s="4"/>
    </row>
    <row r="9" spans="1:12" ht="15" thickBot="1" x14ac:dyDescent="0.4">
      <c r="A9">
        <v>9</v>
      </c>
      <c r="B9" s="2" t="str">
        <f>VLOOKUP(A9,Draw!$A$2:$B$33,2,0)</f>
        <v>700  Jasmine Queiroz</v>
      </c>
      <c r="F9" s="1"/>
      <c r="G9" s="1"/>
      <c r="H9" s="1"/>
      <c r="I9" s="1"/>
      <c r="J9" s="1"/>
      <c r="K9" s="1"/>
      <c r="L9" s="1"/>
    </row>
    <row r="10" spans="1:12" ht="15" thickBot="1" x14ac:dyDescent="0.4">
      <c r="D10" s="2"/>
      <c r="F10" s="1"/>
      <c r="G10" s="1"/>
      <c r="H10" s="1"/>
      <c r="I10" s="1"/>
      <c r="J10" s="1"/>
      <c r="K10" s="1"/>
      <c r="L10" s="1"/>
    </row>
    <row r="11" spans="1:12" ht="15" thickBot="1" x14ac:dyDescent="0.4">
      <c r="A11">
        <v>24</v>
      </c>
      <c r="B11" s="2">
        <f>VLOOKUP(A11,Draw!$A$2:$B$33,2,0)</f>
        <v>0</v>
      </c>
      <c r="F11" s="1"/>
      <c r="G11" s="1"/>
      <c r="H11" s="1"/>
      <c r="I11" s="1"/>
      <c r="J11" s="1"/>
      <c r="K11" s="1"/>
      <c r="L11" s="1"/>
    </row>
    <row r="12" spans="1:12" ht="15" thickBot="1" x14ac:dyDescent="0.4">
      <c r="F12" s="2"/>
      <c r="G12" s="1"/>
      <c r="H12" s="1"/>
      <c r="I12" s="1"/>
      <c r="J12" s="1"/>
      <c r="K12" s="1"/>
      <c r="L12" s="1"/>
    </row>
    <row r="13" spans="1:12" ht="15" thickBot="1" x14ac:dyDescent="0.4">
      <c r="A13">
        <v>8</v>
      </c>
      <c r="B13" s="2" t="str">
        <f>VLOOKUP(A13,Draw!$A$2:$B$33,2,0)</f>
        <v xml:space="preserve">715 - Xiaoyu Hu </v>
      </c>
      <c r="G13" s="1"/>
      <c r="H13" s="1"/>
      <c r="I13" s="1"/>
      <c r="J13" s="1"/>
      <c r="K13" s="1"/>
      <c r="L13" s="1"/>
    </row>
    <row r="14" spans="1:12" ht="15" thickBot="1" x14ac:dyDescent="0.4">
      <c r="D14" s="2"/>
      <c r="G14" s="1"/>
      <c r="H14" s="1"/>
      <c r="I14" s="1"/>
      <c r="J14" s="1"/>
      <c r="K14" s="1"/>
      <c r="L14" s="1"/>
    </row>
    <row r="15" spans="1:12" ht="15" thickBot="1" x14ac:dyDescent="0.4">
      <c r="A15">
        <v>25</v>
      </c>
      <c r="B15" s="2">
        <f>VLOOKUP(A15,Draw!$A$2:$B$33,2,0)</f>
        <v>0</v>
      </c>
      <c r="F15" s="1"/>
      <c r="G15" s="1"/>
      <c r="H15" s="1"/>
      <c r="I15" s="1"/>
      <c r="J15" s="1"/>
      <c r="K15" s="1"/>
      <c r="L15" s="1"/>
    </row>
    <row r="16" spans="1:12" ht="15" thickBot="1" x14ac:dyDescent="0.4">
      <c r="F16" s="1"/>
      <c r="G16" s="1"/>
      <c r="H16" s="1"/>
      <c r="I16" s="1"/>
      <c r="J16" s="2"/>
      <c r="K16" s="1"/>
      <c r="L16" s="1"/>
    </row>
    <row r="17" spans="1:12" ht="15" thickBot="1" x14ac:dyDescent="0.4">
      <c r="A17">
        <v>5</v>
      </c>
      <c r="B17" s="2" t="str">
        <f>VLOOKUP(A17,Draw!$A$2:$B$33,2,0)</f>
        <v>702 - Katie Smith</v>
      </c>
      <c r="F17" s="1"/>
      <c r="G17" s="1"/>
      <c r="H17" s="1"/>
      <c r="I17" s="1"/>
      <c r="J17" s="1"/>
      <c r="K17" s="1"/>
      <c r="L17" s="1"/>
    </row>
    <row r="18" spans="1:12" ht="15" thickBot="1" x14ac:dyDescent="0.4">
      <c r="D18" s="2"/>
      <c r="F18" s="1"/>
      <c r="G18" s="1"/>
      <c r="H18" s="1"/>
      <c r="I18" s="1"/>
      <c r="J18" s="1"/>
      <c r="K18" s="1"/>
      <c r="L18" s="1"/>
    </row>
    <row r="19" spans="1:12" ht="15" thickBot="1" x14ac:dyDescent="0.4">
      <c r="A19">
        <v>28</v>
      </c>
      <c r="B19" s="2">
        <f>VLOOKUP(A19,Draw!$A$2:$B$33,2,0)</f>
        <v>0</v>
      </c>
      <c r="F19" s="1"/>
      <c r="G19" s="1"/>
      <c r="H19" s="1"/>
      <c r="I19" s="1"/>
      <c r="J19" s="1"/>
      <c r="K19" s="1"/>
      <c r="L19" s="1"/>
    </row>
    <row r="20" spans="1:12" ht="15" thickBot="1" x14ac:dyDescent="0.4">
      <c r="B20" s="1"/>
      <c r="F20" s="2"/>
      <c r="G20" s="1"/>
      <c r="H20" s="1"/>
      <c r="I20" s="1"/>
      <c r="J20" s="1"/>
      <c r="K20" s="1"/>
      <c r="L20" s="1"/>
    </row>
    <row r="21" spans="1:12" ht="15" thickBot="1" x14ac:dyDescent="0.4">
      <c r="A21">
        <v>12</v>
      </c>
      <c r="B21" s="2" t="str">
        <f>VLOOKUP(A21,Draw!$A$2:$B$33,2,0)</f>
        <v>703 - Jess Thomas</v>
      </c>
      <c r="G21" s="1"/>
      <c r="H21" s="1"/>
      <c r="I21" s="1"/>
      <c r="J21" s="1"/>
      <c r="K21" s="1"/>
      <c r="L21" s="1"/>
    </row>
    <row r="22" spans="1:12" ht="15" thickBot="1" x14ac:dyDescent="0.4">
      <c r="D22" s="2"/>
      <c r="G22" s="1"/>
      <c r="H22" s="1"/>
      <c r="I22" s="1"/>
      <c r="J22" s="1"/>
      <c r="K22" s="1"/>
      <c r="L22" s="1"/>
    </row>
    <row r="23" spans="1:12" ht="15" thickBot="1" x14ac:dyDescent="0.4">
      <c r="A23">
        <v>21</v>
      </c>
      <c r="B23" s="2">
        <f>VLOOKUP(A23,Draw!$A$2:$B$33,2,0)</f>
        <v>0</v>
      </c>
      <c r="G23" s="1"/>
      <c r="H23" s="1"/>
      <c r="I23" s="1"/>
      <c r="J23" s="1"/>
      <c r="K23" s="1"/>
      <c r="L23" s="1"/>
    </row>
    <row r="24" spans="1:12" ht="15" thickBot="1" x14ac:dyDescent="0.4">
      <c r="F24" s="1"/>
      <c r="G24" s="1"/>
      <c r="H24" s="2"/>
      <c r="I24" s="1"/>
      <c r="J24" s="1"/>
      <c r="K24" s="1"/>
      <c r="L24" s="1"/>
    </row>
    <row r="25" spans="1:12" ht="15" thickBot="1" x14ac:dyDescent="0.4">
      <c r="A25">
        <v>13</v>
      </c>
      <c r="B25" s="2" t="str">
        <f>VLOOKUP(A25,Draw!$A$2:$B$33,2,0)</f>
        <v xml:space="preserve">BYE </v>
      </c>
      <c r="F25" s="1"/>
      <c r="G25" s="1"/>
      <c r="H25" s="1"/>
      <c r="I25" s="1"/>
      <c r="J25" s="1"/>
      <c r="K25" s="1"/>
      <c r="L25" s="1"/>
    </row>
    <row r="26" spans="1:12" ht="15" thickBot="1" x14ac:dyDescent="0.4">
      <c r="D26" s="2"/>
      <c r="F26" s="1"/>
      <c r="G26" s="1"/>
      <c r="H26" s="1"/>
      <c r="I26" s="1"/>
      <c r="J26" s="1"/>
      <c r="K26" s="1"/>
      <c r="L26" s="1"/>
    </row>
    <row r="27" spans="1:12" ht="15" thickBot="1" x14ac:dyDescent="0.4">
      <c r="A27">
        <v>20</v>
      </c>
      <c r="B27" s="2">
        <f>VLOOKUP(A27,Draw!$A$2:$B$33,2,0)</f>
        <v>0</v>
      </c>
      <c r="F27" s="1"/>
      <c r="G27" s="1"/>
      <c r="H27" s="1"/>
      <c r="I27" s="1"/>
      <c r="J27" s="1"/>
      <c r="K27" s="1"/>
      <c r="L27" s="1"/>
    </row>
    <row r="28" spans="1:12" ht="15" thickBot="1" x14ac:dyDescent="0.4">
      <c r="F28" s="2"/>
      <c r="G28" s="1"/>
      <c r="H28" s="1"/>
      <c r="I28" s="1"/>
      <c r="J28" s="1"/>
      <c r="K28" s="1"/>
      <c r="L28" s="1"/>
    </row>
    <row r="29" spans="1:12" ht="15" thickBot="1" x14ac:dyDescent="0.4">
      <c r="A29">
        <v>4</v>
      </c>
      <c r="B29" s="2" t="str">
        <f>VLOOKUP(A29,Draw!$A$2:$B$33,2,0)</f>
        <v>699 - Hannah Ashdown</v>
      </c>
      <c r="G29" s="1"/>
      <c r="H29" s="1"/>
      <c r="I29" s="1"/>
      <c r="J29" s="1"/>
      <c r="K29" s="1"/>
      <c r="L29" s="1"/>
    </row>
    <row r="30" spans="1:12" ht="15" thickBot="1" x14ac:dyDescent="0.4">
      <c r="D30" s="2"/>
      <c r="G30" s="1"/>
      <c r="H30" s="1"/>
      <c r="I30" s="1"/>
      <c r="J30" s="1"/>
      <c r="K30" s="1"/>
      <c r="L30" s="1"/>
    </row>
    <row r="31" spans="1:12" ht="15" thickBot="1" x14ac:dyDescent="0.4">
      <c r="A31">
        <v>29</v>
      </c>
      <c r="B31" s="2">
        <f>VLOOKUP(A31,Draw!$A$2:$B$33,2,0)</f>
        <v>0</v>
      </c>
      <c r="F31" s="1"/>
      <c r="G31" s="1"/>
      <c r="H31" s="1"/>
      <c r="I31" s="1"/>
      <c r="J31" s="1"/>
      <c r="K31" s="1"/>
      <c r="L31" s="1"/>
    </row>
    <row r="32" spans="1:12" ht="15" thickBot="1" x14ac:dyDescent="0.4">
      <c r="F32" s="1"/>
      <c r="G32" s="1"/>
      <c r="H32" s="1"/>
      <c r="I32" s="1"/>
      <c r="J32" s="1"/>
      <c r="K32" s="1"/>
      <c r="L32" s="2"/>
    </row>
    <row r="33" spans="1:12" ht="15" thickBot="1" x14ac:dyDescent="0.4">
      <c r="A33">
        <v>3</v>
      </c>
      <c r="B33" s="2" t="str">
        <f>VLOOKUP(A33,Draw!$A$2:$B$33,2,0)</f>
        <v>709 - Barbara Julia</v>
      </c>
      <c r="F33" s="1"/>
      <c r="G33" s="1"/>
      <c r="H33" s="1"/>
      <c r="I33" s="1"/>
      <c r="J33" s="1"/>
      <c r="K33" s="1"/>
      <c r="L33" s="1"/>
    </row>
    <row r="34" spans="1:12" ht="15" thickBot="1" x14ac:dyDescent="0.4">
      <c r="D34" s="2"/>
      <c r="F34" s="1"/>
      <c r="G34" s="1"/>
      <c r="H34" s="1"/>
      <c r="I34" s="1"/>
      <c r="J34" s="1"/>
      <c r="K34" s="1"/>
      <c r="L34" s="1"/>
    </row>
    <row r="35" spans="1:12" ht="15" thickBot="1" x14ac:dyDescent="0.4">
      <c r="A35">
        <v>30</v>
      </c>
      <c r="B35" s="2">
        <f>VLOOKUP(A35,Draw!$A$2:$B$33,2,0)</f>
        <v>0</v>
      </c>
      <c r="F35" s="1"/>
      <c r="G35" s="1"/>
      <c r="H35" s="1"/>
      <c r="I35" s="1"/>
      <c r="J35" s="1"/>
      <c r="K35" s="1"/>
      <c r="L35" s="1"/>
    </row>
    <row r="36" spans="1:12" ht="15" thickBot="1" x14ac:dyDescent="0.4">
      <c r="F36" s="2"/>
      <c r="G36" s="1"/>
      <c r="H36" s="1"/>
      <c r="I36" s="1"/>
      <c r="J36" s="1"/>
      <c r="K36" s="1"/>
      <c r="L36" s="1"/>
    </row>
    <row r="37" spans="1:12" ht="15" thickBot="1" x14ac:dyDescent="0.4">
      <c r="A37">
        <v>14</v>
      </c>
      <c r="B37" s="2" t="str">
        <f>VLOOKUP(A37,Draw!$A$2:$B$33,2,0)</f>
        <v xml:space="preserve">BYE </v>
      </c>
      <c r="G37" s="1"/>
      <c r="H37" s="1"/>
      <c r="I37" s="1"/>
      <c r="J37" s="1"/>
      <c r="K37" s="1"/>
      <c r="L37" s="1"/>
    </row>
    <row r="38" spans="1:12" ht="15" thickBot="1" x14ac:dyDescent="0.4">
      <c r="D38" s="2"/>
      <c r="G38" s="1"/>
      <c r="H38" s="1"/>
      <c r="I38" s="1"/>
      <c r="J38" s="1"/>
      <c r="K38" s="1"/>
      <c r="L38" s="1"/>
    </row>
    <row r="39" spans="1:12" ht="15" thickBot="1" x14ac:dyDescent="0.4">
      <c r="A39">
        <v>19</v>
      </c>
      <c r="B39" s="2">
        <f>VLOOKUP(A39,Draw!$A$2:$B$33,2,0)</f>
        <v>0</v>
      </c>
      <c r="G39" s="1"/>
      <c r="H39" s="1"/>
      <c r="I39" s="1"/>
      <c r="J39" s="1"/>
      <c r="K39" s="1"/>
      <c r="L39" s="1"/>
    </row>
    <row r="40" spans="1:12" ht="15" thickBot="1" x14ac:dyDescent="0.4">
      <c r="B40" s="1"/>
      <c r="F40" s="1"/>
      <c r="G40" s="1"/>
      <c r="H40" s="2"/>
      <c r="I40" s="1"/>
      <c r="J40" s="1"/>
      <c r="K40" s="1"/>
      <c r="L40" s="1"/>
    </row>
    <row r="41" spans="1:12" ht="15" thickBot="1" x14ac:dyDescent="0.4">
      <c r="A41">
        <v>11</v>
      </c>
      <c r="B41" s="2" t="str">
        <f>VLOOKUP(A41,Draw!$A$2:$B$33,2,0)</f>
        <v>701- Elaina Torresan</v>
      </c>
      <c r="F41" s="1"/>
      <c r="G41" s="1"/>
      <c r="H41" s="1"/>
      <c r="I41" s="1"/>
      <c r="J41" s="1"/>
      <c r="K41" s="1"/>
      <c r="L41" s="1"/>
    </row>
    <row r="42" spans="1:12" ht="15" thickBot="1" x14ac:dyDescent="0.4">
      <c r="D42" s="2"/>
      <c r="F42" s="1"/>
      <c r="G42" s="1"/>
      <c r="H42" s="1"/>
      <c r="I42" s="1"/>
      <c r="J42" s="1"/>
      <c r="K42" s="1"/>
      <c r="L42" s="1"/>
    </row>
    <row r="43" spans="1:12" ht="15" thickBot="1" x14ac:dyDescent="0.4">
      <c r="A43">
        <v>22</v>
      </c>
      <c r="B43" s="2">
        <f>VLOOKUP(A43,Draw!$A$2:$B$33,2,0)</f>
        <v>0</v>
      </c>
      <c r="F43" s="1"/>
      <c r="G43" s="1"/>
      <c r="H43" s="1"/>
      <c r="I43" s="1"/>
      <c r="J43" s="1"/>
      <c r="K43" s="1"/>
      <c r="L43" s="1"/>
    </row>
    <row r="44" spans="1:12" ht="15" thickBot="1" x14ac:dyDescent="0.4">
      <c r="F44" s="2"/>
      <c r="G44" s="1"/>
      <c r="H44" s="1"/>
      <c r="I44" s="1"/>
      <c r="J44" s="1"/>
      <c r="K44" s="1"/>
      <c r="L44" s="1"/>
    </row>
    <row r="45" spans="1:12" ht="15" thickBot="1" x14ac:dyDescent="0.4">
      <c r="A45">
        <v>6</v>
      </c>
      <c r="B45" s="2" t="str">
        <f>VLOOKUP(A45,Draw!$A$2:$B$33,2,0)</f>
        <v>711 - Rebecca Woodburn</v>
      </c>
      <c r="G45" s="1"/>
      <c r="H45" s="1"/>
      <c r="I45" s="1"/>
      <c r="J45" s="1"/>
      <c r="K45" s="1"/>
      <c r="L45" s="1"/>
    </row>
    <row r="46" spans="1:12" ht="15" thickBot="1" x14ac:dyDescent="0.4">
      <c r="D46" s="2"/>
      <c r="G46" s="1"/>
      <c r="H46" s="1"/>
      <c r="I46" s="1"/>
      <c r="J46" s="1"/>
      <c r="K46" s="1"/>
      <c r="L46" s="1"/>
    </row>
    <row r="47" spans="1:12" ht="15" thickBot="1" x14ac:dyDescent="0.4">
      <c r="A47">
        <v>27</v>
      </c>
      <c r="B47" s="2">
        <f>VLOOKUP(A47,Draw!$A$2:$B$33,2,0)</f>
        <v>0</v>
      </c>
      <c r="F47" s="1"/>
      <c r="G47" s="1"/>
      <c r="H47" s="1"/>
      <c r="I47" s="1"/>
      <c r="J47" s="1"/>
      <c r="K47" s="1"/>
      <c r="L47" s="1"/>
    </row>
    <row r="48" spans="1:12" ht="15" thickBot="1" x14ac:dyDescent="0.4">
      <c r="F48" s="1"/>
      <c r="G48" s="1"/>
      <c r="H48" s="1"/>
      <c r="I48" s="1"/>
      <c r="J48" s="2"/>
      <c r="K48" s="1"/>
      <c r="L48" s="1"/>
    </row>
    <row r="49" spans="1:12" ht="15" thickBot="1" x14ac:dyDescent="0.4">
      <c r="A49">
        <v>7</v>
      </c>
      <c r="B49" s="2" t="str">
        <f>VLOOKUP(A49,Draw!$A$2:$B$33,2,0)</f>
        <v>710 - Maja Swirska</v>
      </c>
      <c r="F49" s="1"/>
      <c r="G49" s="1"/>
      <c r="H49" s="1"/>
      <c r="I49" s="1"/>
      <c r="J49" s="1"/>
      <c r="K49" s="1"/>
      <c r="L49" s="1"/>
    </row>
    <row r="50" spans="1:12" ht="15" thickBot="1" x14ac:dyDescent="0.4">
      <c r="D50" s="2"/>
      <c r="F50" s="1"/>
      <c r="G50" s="1"/>
      <c r="H50" s="1"/>
      <c r="I50" s="1"/>
      <c r="J50" s="1"/>
      <c r="K50" s="1"/>
      <c r="L50" s="1"/>
    </row>
    <row r="51" spans="1:12" ht="15" thickBot="1" x14ac:dyDescent="0.4">
      <c r="A51">
        <v>26</v>
      </c>
      <c r="B51" s="2">
        <f>VLOOKUP(A51,Draw!$A$2:$B$33,2,0)</f>
        <v>0</v>
      </c>
      <c r="F51" s="1"/>
      <c r="G51" s="1"/>
      <c r="H51" s="1"/>
      <c r="I51" s="1"/>
      <c r="J51" s="1"/>
      <c r="K51" s="1"/>
      <c r="L51" s="1"/>
    </row>
    <row r="52" spans="1:12" ht="15" thickBot="1" x14ac:dyDescent="0.4">
      <c r="F52" s="2"/>
      <c r="G52" s="1"/>
      <c r="H52" s="1"/>
      <c r="I52" s="1"/>
      <c r="J52" s="1"/>
      <c r="K52" s="1"/>
      <c r="L52" s="1"/>
    </row>
    <row r="53" spans="1:12" ht="15" thickBot="1" x14ac:dyDescent="0.4">
      <c r="A53">
        <v>10</v>
      </c>
      <c r="B53" s="2" t="str">
        <f>VLOOKUP(A53,Draw!$A$2:$B$33,2,0)</f>
        <v xml:space="preserve">712 - Catrin Manning </v>
      </c>
      <c r="G53" s="1"/>
      <c r="H53" s="1"/>
      <c r="I53" s="1"/>
      <c r="J53" s="1"/>
      <c r="K53" s="1"/>
      <c r="L53" s="1"/>
    </row>
    <row r="54" spans="1:12" ht="15" thickBot="1" x14ac:dyDescent="0.4">
      <c r="D54" s="2"/>
      <c r="G54" s="1"/>
      <c r="H54" s="1"/>
      <c r="I54" s="1"/>
      <c r="J54" s="1"/>
      <c r="K54" s="1"/>
      <c r="L54" s="1"/>
    </row>
    <row r="55" spans="1:12" ht="15" thickBot="1" x14ac:dyDescent="0.4">
      <c r="A55">
        <v>23</v>
      </c>
      <c r="B55" s="2">
        <f>VLOOKUP(A55,Draw!$A$2:$B$33,2,0)</f>
        <v>0</v>
      </c>
      <c r="G55" s="1"/>
      <c r="H55" s="1"/>
      <c r="I55" s="1"/>
      <c r="J55" s="1"/>
      <c r="K55" s="1"/>
      <c r="L55" s="1"/>
    </row>
    <row r="56" spans="1:12" ht="15" thickBot="1" x14ac:dyDescent="0.4">
      <c r="F56" s="1"/>
      <c r="G56" s="1"/>
      <c r="H56" s="2"/>
      <c r="I56" s="1"/>
      <c r="J56" s="1"/>
      <c r="K56" s="1"/>
      <c r="L56" s="1"/>
    </row>
    <row r="57" spans="1:12" ht="15" thickBot="1" x14ac:dyDescent="0.4">
      <c r="A57">
        <v>15</v>
      </c>
      <c r="B57" s="2" t="str">
        <f>VLOOKUP(A57,Draw!$A$2:$B$33,2,0)</f>
        <v xml:space="preserve">BYE </v>
      </c>
      <c r="F57" s="1"/>
      <c r="G57" s="1"/>
      <c r="H57" s="1"/>
      <c r="I57" s="1"/>
      <c r="J57" s="1"/>
      <c r="K57" s="1"/>
      <c r="L57" s="1"/>
    </row>
    <row r="58" spans="1:12" ht="15" thickBot="1" x14ac:dyDescent="0.4">
      <c r="D58" s="2"/>
      <c r="F58" s="1"/>
      <c r="G58" s="1"/>
      <c r="H58" s="1"/>
      <c r="I58" s="1"/>
      <c r="J58" s="1"/>
      <c r="K58" s="1"/>
      <c r="L58" s="1"/>
    </row>
    <row r="59" spans="1:12" ht="15" thickBot="1" x14ac:dyDescent="0.4">
      <c r="A59">
        <v>18</v>
      </c>
      <c r="B59" s="2">
        <f>VLOOKUP(A59,Draw!$A$2:$B$33,2,0)</f>
        <v>0</v>
      </c>
      <c r="F59" s="1"/>
      <c r="G59" s="1"/>
      <c r="H59" s="1"/>
      <c r="I59" s="1"/>
      <c r="J59" s="1"/>
      <c r="K59" s="1"/>
      <c r="L59" s="1"/>
    </row>
    <row r="60" spans="1:12" ht="15" thickBot="1" x14ac:dyDescent="0.4">
      <c r="B60" s="1"/>
      <c r="F60" s="2"/>
      <c r="G60" s="1"/>
      <c r="H60" s="1"/>
      <c r="I60" s="1"/>
      <c r="J60" s="1"/>
      <c r="K60" s="1"/>
      <c r="L60" s="1"/>
    </row>
    <row r="61" spans="1:12" ht="15" thickBot="1" x14ac:dyDescent="0.4">
      <c r="A61">
        <v>2</v>
      </c>
      <c r="B61" s="2" t="str">
        <f>VLOOKUP(A61,Draw!$A$2:$B$33,2,0)</f>
        <v>704 - Lauren Kershaw</v>
      </c>
      <c r="G61" s="1"/>
      <c r="H61" s="1"/>
      <c r="I61" s="1"/>
      <c r="J61" s="1"/>
      <c r="K61" s="1"/>
      <c r="L61" s="1"/>
    </row>
    <row r="62" spans="1:12" ht="15" thickBot="1" x14ac:dyDescent="0.4">
      <c r="D62" s="2"/>
      <c r="G62" s="1"/>
      <c r="H62" s="1"/>
      <c r="I62" s="1"/>
      <c r="J62" s="1"/>
      <c r="K62" s="1"/>
      <c r="L62" s="1"/>
    </row>
    <row r="63" spans="1:12" ht="15" thickBot="1" x14ac:dyDescent="0.4">
      <c r="A63">
        <v>31</v>
      </c>
      <c r="B63" s="2">
        <f>VLOOKUP(A63,Draw!$A$2:$B$33,2,0)</f>
        <v>0</v>
      </c>
      <c r="F63" s="1"/>
      <c r="G63" s="1"/>
      <c r="H63" s="1"/>
      <c r="I63" s="1"/>
      <c r="J63" s="1"/>
      <c r="K63" s="1"/>
      <c r="L63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6"/>
  <sheetViews>
    <sheetView view="pageLayout" topLeftCell="A43" zoomScale="75" zoomScaleNormal="100" zoomScalePageLayoutView="75" workbookViewId="0">
      <selection activeCell="A43" sqref="A43"/>
    </sheetView>
  </sheetViews>
  <sheetFormatPr defaultRowHeight="14.5" x14ac:dyDescent="0.35"/>
  <cols>
    <col min="1" max="1" width="3.453125" bestFit="1" customWidth="1"/>
    <col min="2" max="2" width="25.7265625" customWidth="1"/>
    <col min="3" max="3" width="9.1796875" customWidth="1"/>
    <col min="4" max="4" width="25.7265625" customWidth="1"/>
    <col min="5" max="5" width="9.1796875" customWidth="1"/>
    <col min="6" max="6" width="25.7265625" customWidth="1"/>
    <col min="8" max="8" width="25.7265625" customWidth="1"/>
    <col min="9" max="9" width="9.1796875" customWidth="1"/>
    <col min="10" max="10" width="18.26953125" customWidth="1"/>
    <col min="12" max="12" width="18.453125" customWidth="1"/>
    <col min="14" max="14" width="25.81640625" customWidth="1"/>
    <col min="16" max="16" width="25.81640625" customWidth="1"/>
    <col min="17" max="17" width="3.1796875" bestFit="1" customWidth="1"/>
    <col min="18" max="18" width="4" customWidth="1"/>
  </cols>
  <sheetData>
    <row r="1" spans="1:18" ht="15" thickBot="1" x14ac:dyDescent="0.4">
      <c r="A1">
        <v>1</v>
      </c>
      <c r="B1" s="2" t="str">
        <f>VLOOKUP(A1,Draw!$A$2:$B$65,2,0)</f>
        <v>705 - Miriam Rowles</v>
      </c>
      <c r="L1" s="1"/>
      <c r="M1" s="1"/>
      <c r="N1" s="1"/>
      <c r="O1" s="1"/>
      <c r="P1" s="2" t="str">
        <f>VLOOKUP(R1,Draw!$A$2:$B$65,2,0)</f>
        <v>709 - Barbara Julia</v>
      </c>
      <c r="R1">
        <v>3</v>
      </c>
    </row>
    <row r="2" spans="1:18" ht="15" thickBot="1" x14ac:dyDescent="0.4">
      <c r="D2" s="2"/>
      <c r="F2" s="1"/>
      <c r="G2" s="1"/>
      <c r="H2" s="1"/>
      <c r="I2" s="1"/>
      <c r="L2" s="1"/>
      <c r="M2" s="1"/>
      <c r="N2" s="2"/>
      <c r="O2" s="1"/>
    </row>
    <row r="3" spans="1:18" ht="15" thickBot="1" x14ac:dyDescent="0.4">
      <c r="A3">
        <v>64</v>
      </c>
      <c r="B3" s="2">
        <f>VLOOKUP(A3,Draw!$A$2:$B$65,2,0)</f>
        <v>0</v>
      </c>
      <c r="F3" s="1"/>
      <c r="G3" s="1"/>
      <c r="H3" s="1"/>
      <c r="I3" s="1"/>
      <c r="L3" s="1"/>
      <c r="M3" s="1"/>
      <c r="O3" s="1"/>
      <c r="P3" s="2">
        <f>VLOOKUP(R3,Draw!$A$2:$B$65,2,0)</f>
        <v>0</v>
      </c>
      <c r="R3">
        <v>62</v>
      </c>
    </row>
    <row r="4" spans="1:18" ht="15" thickBot="1" x14ac:dyDescent="0.4">
      <c r="F4" s="2"/>
      <c r="G4" s="1"/>
      <c r="H4" s="1"/>
      <c r="I4" s="1"/>
      <c r="L4" s="2"/>
      <c r="M4" s="1"/>
      <c r="O4" s="1"/>
    </row>
    <row r="5" spans="1:18" ht="15" thickBot="1" x14ac:dyDescent="0.4">
      <c r="A5">
        <v>29</v>
      </c>
      <c r="B5" s="2">
        <f>VLOOKUP(A5,Draw!$A$2:$B$65,2,0)</f>
        <v>0</v>
      </c>
      <c r="G5" s="1"/>
      <c r="H5" s="1"/>
      <c r="I5" s="1"/>
      <c r="M5" s="1"/>
      <c r="O5" s="1"/>
      <c r="P5" s="2">
        <f>VLOOKUP(R5,Draw!$A$2:$B$65,2,0)</f>
        <v>0</v>
      </c>
      <c r="R5">
        <v>30</v>
      </c>
    </row>
    <row r="6" spans="1:18" ht="15" thickBot="1" x14ac:dyDescent="0.4">
      <c r="D6" s="2"/>
      <c r="G6" s="1"/>
      <c r="H6" s="1"/>
      <c r="I6" s="1"/>
      <c r="M6" s="1"/>
      <c r="N6" s="2"/>
      <c r="O6" s="1"/>
    </row>
    <row r="7" spans="1:18" ht="15" thickBot="1" x14ac:dyDescent="0.4">
      <c r="A7">
        <v>36</v>
      </c>
      <c r="B7" s="2">
        <f>VLOOKUP(A7,Draw!$A$2:$B$65,2,0)</f>
        <v>0</v>
      </c>
      <c r="G7" s="1"/>
      <c r="H7" s="1"/>
      <c r="I7" s="1"/>
      <c r="M7" s="1"/>
      <c r="O7" s="1"/>
      <c r="P7" s="2">
        <f>VLOOKUP(R7,Draw!$A$2:$B$65,2,0)</f>
        <v>0</v>
      </c>
      <c r="R7">
        <v>35</v>
      </c>
    </row>
    <row r="8" spans="1:18" ht="15" thickBot="1" x14ac:dyDescent="0.4">
      <c r="F8" s="1"/>
      <c r="G8" s="1"/>
      <c r="H8" s="2"/>
      <c r="I8" s="1"/>
      <c r="J8" s="2"/>
      <c r="L8" s="1"/>
      <c r="M8" s="1"/>
      <c r="O8" s="1"/>
    </row>
    <row r="9" spans="1:18" ht="15" thickBot="1" x14ac:dyDescent="0.4">
      <c r="A9">
        <v>17</v>
      </c>
      <c r="B9" s="2">
        <f>VLOOKUP(A9,Draw!$A$2:$B$65,2,0)</f>
        <v>0</v>
      </c>
      <c r="F9" s="1"/>
      <c r="G9" s="1"/>
      <c r="H9" s="1"/>
      <c r="I9" s="1"/>
      <c r="L9" s="1"/>
      <c r="M9" s="1"/>
      <c r="N9" s="1"/>
      <c r="O9" s="1"/>
      <c r="P9" s="2">
        <f>VLOOKUP(R9,Draw!$A$2:$B$65,2,0)</f>
        <v>0</v>
      </c>
      <c r="R9">
        <v>18</v>
      </c>
    </row>
    <row r="10" spans="1:18" ht="15" thickBot="1" x14ac:dyDescent="0.4">
      <c r="D10" s="2"/>
      <c r="F10" s="1"/>
      <c r="G10" s="1"/>
      <c r="H10" s="1"/>
      <c r="I10" s="1"/>
      <c r="L10" s="1"/>
      <c r="M10" s="1"/>
      <c r="N10" s="2"/>
      <c r="O10" s="1"/>
    </row>
    <row r="11" spans="1:18" ht="15" thickBot="1" x14ac:dyDescent="0.4">
      <c r="A11">
        <v>48</v>
      </c>
      <c r="B11" s="2">
        <f>VLOOKUP(A11,Draw!$A$2:$B$65,2,0)</f>
        <v>0</v>
      </c>
      <c r="F11" s="1"/>
      <c r="G11" s="1"/>
      <c r="H11" s="1"/>
      <c r="I11" s="1"/>
      <c r="L11" s="1"/>
      <c r="M11" s="1"/>
      <c r="O11" s="1"/>
      <c r="P11" s="2">
        <f>VLOOKUP(R11,Draw!$A$2:$B$65,2,0)</f>
        <v>0</v>
      </c>
      <c r="R11">
        <v>47</v>
      </c>
    </row>
    <row r="12" spans="1:18" ht="15" thickBot="1" x14ac:dyDescent="0.4">
      <c r="F12" s="2"/>
      <c r="G12" s="1"/>
      <c r="H12" s="1"/>
      <c r="I12" s="1"/>
      <c r="L12" s="2"/>
      <c r="M12" s="1"/>
      <c r="O12" s="1"/>
    </row>
    <row r="13" spans="1:18" ht="15" thickBot="1" x14ac:dyDescent="0.4">
      <c r="A13">
        <v>21</v>
      </c>
      <c r="B13" s="2">
        <f>VLOOKUP(A13,Draw!$A$2:$B$65,2,0)</f>
        <v>0</v>
      </c>
      <c r="G13" s="1"/>
      <c r="H13" s="1"/>
      <c r="I13" s="1"/>
      <c r="M13" s="1"/>
      <c r="O13" s="1"/>
      <c r="P13" s="2">
        <f>VLOOKUP(R13,Draw!$A$2:$B$65,2,0)</f>
        <v>0</v>
      </c>
      <c r="R13">
        <v>22</v>
      </c>
    </row>
    <row r="14" spans="1:18" ht="15" thickBot="1" x14ac:dyDescent="0.4">
      <c r="D14" s="2"/>
      <c r="G14" s="1"/>
      <c r="H14" s="1"/>
      <c r="I14" s="1"/>
      <c r="M14" s="1"/>
      <c r="N14" s="2"/>
      <c r="O14" s="1"/>
    </row>
    <row r="15" spans="1:18" ht="15" thickBot="1" x14ac:dyDescent="0.4">
      <c r="A15">
        <v>44</v>
      </c>
      <c r="B15" s="2">
        <f>VLOOKUP(A15,Draw!$A$2:$B$65,2,0)</f>
        <v>0</v>
      </c>
      <c r="F15" s="1"/>
      <c r="G15" s="1"/>
      <c r="H15" s="1"/>
      <c r="I15" s="1"/>
      <c r="L15" s="1"/>
      <c r="M15" s="1"/>
      <c r="O15" s="1"/>
      <c r="P15" s="2">
        <f>VLOOKUP(R15,Draw!$A$2:$B$65,2,0)</f>
        <v>0</v>
      </c>
      <c r="R15">
        <v>43</v>
      </c>
    </row>
    <row r="16" spans="1:18" ht="15" thickBot="1" x14ac:dyDescent="0.4">
      <c r="F16" s="1"/>
      <c r="G16" s="1"/>
      <c r="H16" s="1"/>
      <c r="I16" s="1"/>
      <c r="L16" s="1"/>
      <c r="M16" s="1"/>
      <c r="O16" s="1"/>
    </row>
    <row r="17" spans="1:18" ht="15" thickBot="1" x14ac:dyDescent="0.4">
      <c r="A17">
        <v>9</v>
      </c>
      <c r="B17" s="2" t="str">
        <f>VLOOKUP(A17,Draw!$A$2:$B$65,2,0)</f>
        <v>700  Jasmine Queiroz</v>
      </c>
      <c r="F17" s="1"/>
      <c r="G17" s="1"/>
      <c r="H17" s="1"/>
      <c r="I17" s="1"/>
      <c r="L17" s="1"/>
      <c r="M17" s="1"/>
      <c r="N17" s="1"/>
      <c r="O17" s="1"/>
      <c r="P17" s="2" t="str">
        <f>VLOOKUP(R17,Draw!$A$2:$B$65,2,0)</f>
        <v xml:space="preserve">712 - Catrin Manning </v>
      </c>
      <c r="R17">
        <v>10</v>
      </c>
    </row>
    <row r="18" spans="1:18" ht="15" thickBot="1" x14ac:dyDescent="0.4">
      <c r="D18" s="2"/>
      <c r="F18" s="1"/>
      <c r="G18" s="1"/>
      <c r="H18" s="1"/>
      <c r="I18" s="1"/>
      <c r="L18" s="1"/>
      <c r="M18" s="1"/>
      <c r="N18" s="2"/>
      <c r="O18" s="1"/>
    </row>
    <row r="19" spans="1:18" ht="15" thickBot="1" x14ac:dyDescent="0.4">
      <c r="A19">
        <v>56</v>
      </c>
      <c r="B19" s="2">
        <f>VLOOKUP(A19,Draw!$A$2:$B$65,2,0)</f>
        <v>0</v>
      </c>
      <c r="F19" s="1"/>
      <c r="G19" s="1"/>
      <c r="H19" s="1"/>
      <c r="I19" s="1"/>
      <c r="L19" s="1"/>
      <c r="M19" s="1"/>
      <c r="O19" s="1"/>
      <c r="P19" s="2">
        <f>VLOOKUP(R19,Draw!$A$2:$B$65,2,0)</f>
        <v>0</v>
      </c>
      <c r="R19">
        <v>55</v>
      </c>
    </row>
    <row r="20" spans="1:18" ht="15" thickBot="1" x14ac:dyDescent="0.4">
      <c r="B20" s="1"/>
      <c r="F20" s="2"/>
      <c r="G20" s="1"/>
      <c r="H20" s="1"/>
      <c r="I20" s="1"/>
      <c r="L20" s="2"/>
      <c r="M20" s="1"/>
      <c r="O20" s="1"/>
    </row>
    <row r="21" spans="1:18" ht="15" thickBot="1" x14ac:dyDescent="0.4">
      <c r="A21">
        <v>13</v>
      </c>
      <c r="B21" s="2" t="str">
        <f>VLOOKUP(A21,Draw!$A$2:$B$65,2,0)</f>
        <v xml:space="preserve">BYE </v>
      </c>
      <c r="G21" s="1"/>
      <c r="H21" s="1"/>
      <c r="I21" s="1"/>
      <c r="M21" s="1"/>
      <c r="O21" s="1"/>
      <c r="P21" s="2" t="str">
        <f>VLOOKUP(R21,Draw!$A$2:$B$65,2,0)</f>
        <v xml:space="preserve">BYE </v>
      </c>
      <c r="R21">
        <v>14</v>
      </c>
    </row>
    <row r="22" spans="1:18" ht="15" thickBot="1" x14ac:dyDescent="0.4">
      <c r="D22" s="2"/>
      <c r="G22" s="1"/>
      <c r="H22" s="1"/>
      <c r="I22" s="1"/>
      <c r="M22" s="1"/>
      <c r="N22" s="2"/>
      <c r="O22" s="1"/>
    </row>
    <row r="23" spans="1:18" ht="15" thickBot="1" x14ac:dyDescent="0.4">
      <c r="A23">
        <v>52</v>
      </c>
      <c r="B23" s="2">
        <f>VLOOKUP(A23,Draw!$A$2:$B$65,2,0)</f>
        <v>0</v>
      </c>
      <c r="G23" s="1"/>
      <c r="H23" s="1"/>
      <c r="I23" s="1"/>
      <c r="M23" s="1"/>
      <c r="O23" s="1"/>
      <c r="P23" s="2">
        <f>VLOOKUP(R23,Draw!$A$2:$B$65,2,0)</f>
        <v>0</v>
      </c>
      <c r="R23">
        <v>51</v>
      </c>
    </row>
    <row r="24" spans="1:18" ht="15" thickBot="1" x14ac:dyDescent="0.4">
      <c r="F24" s="1"/>
      <c r="G24" s="1"/>
      <c r="H24" s="2"/>
      <c r="I24" s="1"/>
      <c r="J24" s="2"/>
      <c r="L24" s="1"/>
      <c r="M24" s="1"/>
      <c r="O24" s="1"/>
    </row>
    <row r="25" spans="1:18" ht="15" thickBot="1" x14ac:dyDescent="0.4">
      <c r="A25">
        <v>23</v>
      </c>
      <c r="B25" s="2">
        <f>VLOOKUP(A25,Draw!$A$2:$B$65,2,0)</f>
        <v>0</v>
      </c>
      <c r="F25" s="1"/>
      <c r="G25" s="1"/>
      <c r="H25" s="1"/>
      <c r="I25" s="1"/>
      <c r="L25" s="1"/>
      <c r="M25" s="1"/>
      <c r="N25" s="1"/>
      <c r="O25" s="1"/>
      <c r="P25" s="2">
        <f>VLOOKUP(R25,Draw!$A$2:$B$65,2,0)</f>
        <v>0</v>
      </c>
      <c r="R25">
        <v>24</v>
      </c>
    </row>
    <row r="26" spans="1:18" ht="15" thickBot="1" x14ac:dyDescent="0.4">
      <c r="D26" s="2"/>
      <c r="F26" s="1"/>
      <c r="G26" s="1"/>
      <c r="H26" s="1"/>
      <c r="I26" s="1"/>
      <c r="L26" s="1"/>
      <c r="M26" s="1"/>
      <c r="N26" s="2"/>
      <c r="O26" s="1"/>
    </row>
    <row r="27" spans="1:18" ht="15" thickBot="1" x14ac:dyDescent="0.4">
      <c r="A27">
        <v>42</v>
      </c>
      <c r="B27" s="2">
        <f>VLOOKUP(A27,Draw!$A$2:$B$65,2,0)</f>
        <v>0</v>
      </c>
      <c r="F27" s="1"/>
      <c r="G27" s="1"/>
      <c r="H27" s="1"/>
      <c r="I27" s="1"/>
      <c r="L27" s="1"/>
      <c r="M27" s="1"/>
      <c r="O27" s="1"/>
      <c r="P27" s="2">
        <f>VLOOKUP(R27,Draw!$A$2:$B$65,2,0)</f>
        <v>0</v>
      </c>
      <c r="R27">
        <v>41</v>
      </c>
    </row>
    <row r="28" spans="1:18" ht="15" thickBot="1" x14ac:dyDescent="0.4">
      <c r="F28" s="2"/>
      <c r="G28" s="1"/>
      <c r="H28" s="1"/>
      <c r="I28" s="1"/>
      <c r="L28" s="2"/>
      <c r="M28" s="1"/>
      <c r="O28" s="1"/>
    </row>
    <row r="29" spans="1:18" ht="15" thickBot="1" x14ac:dyDescent="0.4">
      <c r="A29">
        <v>31</v>
      </c>
      <c r="B29" s="2">
        <f>VLOOKUP(A29,Draw!$A$2:$B$65,2,0)</f>
        <v>0</v>
      </c>
      <c r="G29" s="1"/>
      <c r="H29" s="1"/>
      <c r="I29" s="1"/>
      <c r="M29" s="1"/>
      <c r="O29" s="1"/>
      <c r="P29" s="2">
        <f>VLOOKUP(R29,Draw!$A$2:$B$65,2,0)</f>
        <v>0</v>
      </c>
      <c r="R29">
        <v>32</v>
      </c>
    </row>
    <row r="30" spans="1:18" ht="15" thickBot="1" x14ac:dyDescent="0.4">
      <c r="D30" s="2"/>
      <c r="G30" s="1"/>
      <c r="H30" s="1"/>
      <c r="I30" s="1"/>
      <c r="M30" s="1"/>
      <c r="N30" s="2"/>
      <c r="O30" s="1"/>
    </row>
    <row r="31" spans="1:18" ht="15" thickBot="1" x14ac:dyDescent="0.4">
      <c r="A31">
        <v>34</v>
      </c>
      <c r="B31" s="2">
        <f>VLOOKUP(A31,Draw!$A$2:$B$65,2,0)</f>
        <v>0</v>
      </c>
      <c r="F31" s="1"/>
      <c r="G31" s="1"/>
      <c r="H31" s="1"/>
      <c r="I31" s="1"/>
      <c r="L31" s="1"/>
      <c r="M31" s="1"/>
      <c r="O31" s="1"/>
      <c r="P31" s="2">
        <f>VLOOKUP(R31,Draw!$A$2:$B$65,2,0)</f>
        <v>0</v>
      </c>
      <c r="R31">
        <v>33</v>
      </c>
    </row>
    <row r="32" spans="1:18" ht="15" thickBot="1" x14ac:dyDescent="0.4">
      <c r="A32">
        <v>5</v>
      </c>
      <c r="B32" s="2" t="str">
        <f>VLOOKUP(A32,Draw!$A$2:$B$65,2,0)</f>
        <v>702 - Katie Smith</v>
      </c>
      <c r="F32" s="1"/>
      <c r="G32" s="1"/>
      <c r="H32" s="1"/>
      <c r="I32" s="1"/>
      <c r="L32" s="1"/>
      <c r="M32" s="1"/>
      <c r="N32" s="1"/>
      <c r="O32" s="1"/>
      <c r="P32" s="2" t="str">
        <f>VLOOKUP(R32,Draw!$A$2:$B$65,2,0)</f>
        <v>711 - Rebecca Woodburn</v>
      </c>
      <c r="R32">
        <v>6</v>
      </c>
    </row>
    <row r="33" spans="1:18" ht="15" thickBot="1" x14ac:dyDescent="0.4">
      <c r="D33" s="2"/>
      <c r="F33" s="1"/>
      <c r="G33" s="1"/>
      <c r="H33" s="1"/>
      <c r="I33" s="1"/>
      <c r="L33" s="1"/>
      <c r="M33" s="1"/>
      <c r="N33" s="2"/>
      <c r="O33" s="1"/>
    </row>
    <row r="34" spans="1:18" ht="15" thickBot="1" x14ac:dyDescent="0.4">
      <c r="A34">
        <v>60</v>
      </c>
      <c r="B34" s="2">
        <f>VLOOKUP(A34,Draw!$A$2:$B$65,2,0)</f>
        <v>0</v>
      </c>
      <c r="F34" s="1"/>
      <c r="G34" s="1"/>
      <c r="H34" s="1"/>
      <c r="I34" s="1"/>
      <c r="L34" s="1"/>
      <c r="M34" s="1"/>
      <c r="O34" s="1"/>
      <c r="P34" s="2">
        <f>VLOOKUP(R34,Draw!$A$2:$B$65,2,0)</f>
        <v>0</v>
      </c>
      <c r="R34">
        <v>59</v>
      </c>
    </row>
    <row r="35" spans="1:18" ht="15" thickBot="1" x14ac:dyDescent="0.4">
      <c r="F35" s="2"/>
      <c r="G35" s="1"/>
      <c r="H35" s="1"/>
      <c r="I35" s="1"/>
      <c r="L35" s="2"/>
      <c r="M35" s="1"/>
      <c r="O35" s="1"/>
    </row>
    <row r="36" spans="1:18" ht="15" thickBot="1" x14ac:dyDescent="0.4">
      <c r="A36">
        <v>7</v>
      </c>
      <c r="B36" s="2" t="str">
        <f>VLOOKUP(A36,Draw!$A$2:$B$65,2,0)</f>
        <v>710 - Maja Swirska</v>
      </c>
      <c r="G36" s="1"/>
      <c r="H36" s="1"/>
      <c r="I36" s="1"/>
      <c r="M36" s="1"/>
      <c r="O36" s="1"/>
      <c r="P36" s="2" t="str">
        <f>VLOOKUP(R36,Draw!$A$2:$B$65,2,0)</f>
        <v xml:space="preserve">715 - Xiaoyu Hu </v>
      </c>
      <c r="R36">
        <v>8</v>
      </c>
    </row>
    <row r="37" spans="1:18" ht="15" thickBot="1" x14ac:dyDescent="0.4">
      <c r="D37" s="2"/>
      <c r="G37" s="1"/>
      <c r="H37" s="1"/>
      <c r="I37" s="1"/>
      <c r="M37" s="1"/>
      <c r="N37" s="2"/>
      <c r="O37" s="1"/>
    </row>
    <row r="38" spans="1:18" ht="15" thickBot="1" x14ac:dyDescent="0.4">
      <c r="A38">
        <v>58</v>
      </c>
      <c r="B38" s="2">
        <f>VLOOKUP(A38,Draw!$A$2:$B$65,2,0)</f>
        <v>0</v>
      </c>
      <c r="G38" s="1"/>
      <c r="H38" s="1"/>
      <c r="I38" s="1"/>
      <c r="M38" s="1"/>
      <c r="O38" s="1"/>
      <c r="P38" s="2">
        <f>VLOOKUP(R38,Draw!$A$2:$B$65,2,0)</f>
        <v>0</v>
      </c>
      <c r="R38">
        <v>57</v>
      </c>
    </row>
    <row r="39" spans="1:18" ht="15" thickBot="1" x14ac:dyDescent="0.4">
      <c r="B39" s="1"/>
      <c r="F39" s="1"/>
      <c r="G39" s="1"/>
      <c r="H39" s="2"/>
      <c r="I39" s="1"/>
      <c r="J39" s="2"/>
      <c r="L39" s="1"/>
      <c r="M39" s="1"/>
      <c r="O39" s="1"/>
      <c r="P39" s="1"/>
    </row>
    <row r="40" spans="1:18" ht="15" thickBot="1" x14ac:dyDescent="0.4">
      <c r="A40">
        <v>19</v>
      </c>
      <c r="B40" s="2">
        <f>VLOOKUP(A40,Draw!$A$2:$B$65,2,0)</f>
        <v>0</v>
      </c>
      <c r="F40" s="1"/>
      <c r="G40" s="1"/>
      <c r="H40" s="1"/>
      <c r="I40" s="1"/>
      <c r="L40" s="1"/>
      <c r="M40" s="1"/>
      <c r="N40" s="1"/>
      <c r="O40" s="1"/>
      <c r="P40" s="2">
        <f>VLOOKUP(R40,Draw!$A$2:$B$65,2,0)</f>
        <v>0</v>
      </c>
      <c r="R40">
        <v>20</v>
      </c>
    </row>
    <row r="41" spans="1:18" ht="15" thickBot="1" x14ac:dyDescent="0.4">
      <c r="D41" s="2"/>
      <c r="F41" s="1"/>
      <c r="G41" s="1"/>
      <c r="H41" s="1"/>
      <c r="I41" s="1"/>
      <c r="L41" s="1"/>
      <c r="M41" s="1"/>
      <c r="N41" s="2"/>
      <c r="O41" s="1"/>
    </row>
    <row r="42" spans="1:18" ht="15" thickBot="1" x14ac:dyDescent="0.4">
      <c r="A42">
        <v>46</v>
      </c>
      <c r="B42" s="2">
        <f>VLOOKUP(A42,Draw!$A$2:$B$65,2,0)</f>
        <v>0</v>
      </c>
      <c r="F42" s="1"/>
      <c r="G42" s="1"/>
      <c r="H42" s="1"/>
      <c r="I42" s="1"/>
      <c r="L42" s="1"/>
      <c r="M42" s="1"/>
      <c r="O42" s="1"/>
      <c r="P42" s="2">
        <f>VLOOKUP(R42,Draw!$A$2:$B$65,2,0)</f>
        <v>0</v>
      </c>
      <c r="R42">
        <v>45</v>
      </c>
    </row>
    <row r="43" spans="1:18" ht="15" thickBot="1" x14ac:dyDescent="0.4">
      <c r="F43" s="2"/>
      <c r="G43" s="1"/>
      <c r="H43" s="1"/>
      <c r="I43" s="1"/>
      <c r="L43" s="2"/>
      <c r="M43" s="1"/>
      <c r="O43" s="1"/>
    </row>
    <row r="44" spans="1:18" ht="15" thickBot="1" x14ac:dyDescent="0.4">
      <c r="A44">
        <v>25</v>
      </c>
      <c r="B44" s="2">
        <f>VLOOKUP(A44,Draw!$A$2:$B$65,2,0)</f>
        <v>0</v>
      </c>
      <c r="G44" s="1"/>
      <c r="H44" s="1"/>
      <c r="I44" s="1"/>
      <c r="M44" s="1"/>
      <c r="O44" s="1"/>
      <c r="P44" s="2">
        <f>VLOOKUP(R44,Draw!$A$2:$B$65,2,0)</f>
        <v>0</v>
      </c>
      <c r="R44">
        <v>26</v>
      </c>
    </row>
    <row r="45" spans="1:18" ht="15" thickBot="1" x14ac:dyDescent="0.4">
      <c r="D45" s="2"/>
      <c r="G45" s="1"/>
      <c r="H45" s="1"/>
      <c r="I45" s="1"/>
      <c r="M45" s="1"/>
      <c r="N45" s="2"/>
      <c r="O45" s="1"/>
    </row>
    <row r="46" spans="1:18" ht="15" thickBot="1" x14ac:dyDescent="0.4">
      <c r="A46">
        <v>40</v>
      </c>
      <c r="B46" s="2">
        <f>VLOOKUP(A46,Draw!$A$2:$B$65,2,0)</f>
        <v>0</v>
      </c>
      <c r="F46" s="1"/>
      <c r="G46" s="1"/>
      <c r="H46" s="1"/>
      <c r="I46" s="1"/>
      <c r="L46" s="1"/>
      <c r="M46" s="1"/>
      <c r="O46" s="1"/>
      <c r="P46" s="2">
        <f>VLOOKUP(R46,Draw!$A$2:$B$65,2,0)</f>
        <v>0</v>
      </c>
      <c r="R46">
        <v>39</v>
      </c>
    </row>
    <row r="47" spans="1:18" ht="15" thickBot="1" x14ac:dyDescent="0.4">
      <c r="F47" s="1"/>
      <c r="G47" s="1"/>
      <c r="H47" s="1"/>
      <c r="I47" s="1"/>
      <c r="L47" s="1"/>
      <c r="M47" s="1"/>
      <c r="O47" s="1"/>
    </row>
    <row r="48" spans="1:18" ht="15" thickBot="1" x14ac:dyDescent="0.4">
      <c r="A48">
        <v>11</v>
      </c>
      <c r="B48" s="2" t="str">
        <f>VLOOKUP(A48,Draw!$A$2:$B$65,2,0)</f>
        <v>701- Elaina Torresan</v>
      </c>
      <c r="F48" s="1"/>
      <c r="G48" s="1"/>
      <c r="H48" s="1"/>
      <c r="I48" s="1"/>
      <c r="L48" s="1"/>
      <c r="M48" s="1"/>
      <c r="N48" s="1"/>
      <c r="O48" s="1"/>
      <c r="P48" s="2" t="str">
        <f>VLOOKUP(R48,Draw!$A$2:$B$65,2,0)</f>
        <v>703 - Jess Thomas</v>
      </c>
      <c r="R48">
        <v>12</v>
      </c>
    </row>
    <row r="49" spans="1:18" ht="15" thickBot="1" x14ac:dyDescent="0.4">
      <c r="D49" s="2"/>
      <c r="F49" s="1"/>
      <c r="G49" s="1"/>
      <c r="H49" s="1"/>
      <c r="I49" s="1"/>
      <c r="L49" s="1"/>
      <c r="M49" s="1"/>
      <c r="N49" s="2"/>
      <c r="O49" s="1"/>
    </row>
    <row r="50" spans="1:18" ht="15" thickBot="1" x14ac:dyDescent="0.4">
      <c r="A50">
        <v>54</v>
      </c>
      <c r="B50" s="2">
        <f>VLOOKUP(A50,Draw!$A$2:$B$65,2,0)</f>
        <v>0</v>
      </c>
      <c r="F50" s="1"/>
      <c r="G50" s="1"/>
      <c r="H50" s="1"/>
      <c r="I50" s="1"/>
      <c r="L50" s="1"/>
      <c r="M50" s="1"/>
      <c r="O50" s="1"/>
      <c r="P50" s="2">
        <f>VLOOKUP(R50,Draw!$A$2:$B$65,2,0)</f>
        <v>0</v>
      </c>
      <c r="R50">
        <v>53</v>
      </c>
    </row>
    <row r="51" spans="1:18" ht="15" thickBot="1" x14ac:dyDescent="0.4">
      <c r="F51" s="2"/>
      <c r="G51" s="1"/>
      <c r="H51" s="1"/>
      <c r="I51" s="1"/>
      <c r="L51" s="2"/>
      <c r="M51" s="1"/>
      <c r="O51" s="1"/>
    </row>
    <row r="52" spans="1:18" ht="15" thickBot="1" x14ac:dyDescent="0.4">
      <c r="A52">
        <v>15</v>
      </c>
      <c r="B52" s="2" t="str">
        <f>VLOOKUP(A52,Draw!$A$2:$B$65,2,0)</f>
        <v xml:space="preserve">BYE </v>
      </c>
      <c r="G52" s="1"/>
      <c r="H52" s="1"/>
      <c r="I52" s="1"/>
      <c r="M52" s="1"/>
      <c r="O52" s="1"/>
      <c r="P52" s="2" t="str">
        <f>VLOOKUP(R52,Draw!$A$2:$B$65,2,0)</f>
        <v xml:space="preserve">BYE </v>
      </c>
      <c r="R52">
        <v>16</v>
      </c>
    </row>
    <row r="53" spans="1:18" ht="15" thickBot="1" x14ac:dyDescent="0.4">
      <c r="D53" s="2"/>
      <c r="G53" s="1"/>
      <c r="H53" s="1"/>
      <c r="I53" s="1"/>
      <c r="M53" s="1"/>
      <c r="N53" s="2"/>
      <c r="O53" s="1"/>
    </row>
    <row r="54" spans="1:18" ht="15" thickBot="1" x14ac:dyDescent="0.4">
      <c r="A54">
        <v>50</v>
      </c>
      <c r="B54" s="2">
        <f>VLOOKUP(A54,Draw!$A$2:$B$65,2,0)</f>
        <v>0</v>
      </c>
      <c r="G54" s="1"/>
      <c r="H54" s="1"/>
      <c r="I54" s="1"/>
      <c r="M54" s="1"/>
      <c r="O54" s="1"/>
      <c r="P54" s="2">
        <f>VLOOKUP(R54,Draw!$A$2:$B$65,2,0)</f>
        <v>0</v>
      </c>
      <c r="R54">
        <v>49</v>
      </c>
    </row>
    <row r="55" spans="1:18" ht="15" thickBot="1" x14ac:dyDescent="0.4">
      <c r="F55" s="1"/>
      <c r="G55" s="1"/>
      <c r="H55" s="2"/>
      <c r="I55" s="1"/>
      <c r="J55" s="2"/>
      <c r="L55" s="1"/>
      <c r="M55" s="1"/>
      <c r="O55" s="1"/>
    </row>
    <row r="56" spans="1:18" ht="15" thickBot="1" x14ac:dyDescent="0.4">
      <c r="A56">
        <v>27</v>
      </c>
      <c r="B56" s="2">
        <f>VLOOKUP(A56,Draw!$A$2:$B$65,2,0)</f>
        <v>0</v>
      </c>
      <c r="F56" s="1"/>
      <c r="G56" s="1"/>
      <c r="H56" s="1"/>
      <c r="I56" s="1"/>
      <c r="L56" s="1"/>
      <c r="M56" s="1"/>
      <c r="N56" s="1"/>
      <c r="O56" s="1"/>
      <c r="P56" s="2">
        <f>VLOOKUP(R56,Draw!$A$2:$B$65,2,0)</f>
        <v>0</v>
      </c>
      <c r="R56">
        <v>28</v>
      </c>
    </row>
    <row r="57" spans="1:18" ht="15" thickBot="1" x14ac:dyDescent="0.4">
      <c r="D57" s="2"/>
      <c r="F57" s="1"/>
      <c r="G57" s="1"/>
      <c r="H57" s="1"/>
      <c r="I57" s="1"/>
      <c r="L57" s="1"/>
      <c r="M57" s="1"/>
      <c r="N57" s="2"/>
      <c r="O57" s="1"/>
    </row>
    <row r="58" spans="1:18" ht="15" thickBot="1" x14ac:dyDescent="0.4">
      <c r="A58">
        <v>38</v>
      </c>
      <c r="B58" s="2">
        <f>VLOOKUP(A58,Draw!$A$2:$B$65,2,0)</f>
        <v>0</v>
      </c>
      <c r="F58" s="1"/>
      <c r="G58" s="1"/>
      <c r="H58" s="1"/>
      <c r="I58" s="1"/>
      <c r="L58" s="1"/>
      <c r="M58" s="1"/>
      <c r="O58" s="1"/>
      <c r="P58" s="2">
        <f>VLOOKUP(R58,Draw!$A$2:$B$65,2,0)</f>
        <v>0</v>
      </c>
      <c r="R58">
        <v>37</v>
      </c>
    </row>
    <row r="59" spans="1:18" ht="15" thickBot="1" x14ac:dyDescent="0.4">
      <c r="B59" s="1"/>
      <c r="F59" s="2"/>
      <c r="G59" s="1"/>
      <c r="H59" s="1"/>
      <c r="I59" s="1"/>
      <c r="L59" s="2"/>
      <c r="M59" s="1"/>
      <c r="O59" s="1"/>
    </row>
    <row r="60" spans="1:18" ht="15" thickBot="1" x14ac:dyDescent="0.4">
      <c r="A60">
        <v>2</v>
      </c>
      <c r="B60" s="2" t="str">
        <f>VLOOKUP(A60,Draw!$A$2:$B$65,2,0)</f>
        <v>704 - Lauren Kershaw</v>
      </c>
      <c r="G60" s="1"/>
      <c r="H60" s="1"/>
      <c r="I60" s="1"/>
      <c r="M60" s="1"/>
      <c r="O60" s="1"/>
      <c r="P60" s="2" t="str">
        <f>VLOOKUP(R60,Draw!$A$2:$B$65,2,0)</f>
        <v>699 - Hannah Ashdown</v>
      </c>
      <c r="R60">
        <v>4</v>
      </c>
    </row>
    <row r="61" spans="1:18" ht="15" thickBot="1" x14ac:dyDescent="0.4">
      <c r="D61" s="2"/>
      <c r="G61" s="1"/>
      <c r="H61" s="1"/>
      <c r="I61" s="1"/>
      <c r="M61" s="1"/>
      <c r="N61" s="3"/>
      <c r="O61" s="1"/>
    </row>
    <row r="62" spans="1:18" ht="15" thickBot="1" x14ac:dyDescent="0.4">
      <c r="A62">
        <v>63</v>
      </c>
      <c r="B62" s="2">
        <f>VLOOKUP(A62,Draw!$A$2:$B$65,2,0)</f>
        <v>0</v>
      </c>
      <c r="F62" s="1"/>
      <c r="G62" s="1"/>
      <c r="H62" s="1"/>
      <c r="I62" s="1"/>
      <c r="L62" s="1"/>
      <c r="M62" s="1"/>
      <c r="O62" s="1"/>
      <c r="P62" s="2">
        <f>VLOOKUP(R62,Draw!$A$2:$B$65,2,0)</f>
        <v>0</v>
      </c>
      <c r="R62">
        <v>61</v>
      </c>
    </row>
    <row r="63" spans="1:18" x14ac:dyDescent="0.35">
      <c r="B63" s="1"/>
      <c r="F63" s="1"/>
      <c r="G63" s="1"/>
      <c r="H63" s="1"/>
      <c r="I63" s="1"/>
      <c r="L63" s="1"/>
      <c r="M63" s="1"/>
      <c r="N63" s="1"/>
      <c r="O63" s="1"/>
    </row>
    <row r="64" spans="1:18" x14ac:dyDescent="0.35">
      <c r="B64" s="1"/>
      <c r="F64" s="1"/>
      <c r="G64" s="1"/>
      <c r="H64" s="1"/>
      <c r="I64" s="1"/>
      <c r="L64" s="1"/>
      <c r="M64" s="1"/>
      <c r="N64" s="1"/>
      <c r="O64" s="1"/>
    </row>
    <row r="65" spans="2:15" x14ac:dyDescent="0.35">
      <c r="B65" s="12"/>
      <c r="C65" s="13"/>
      <c r="F65" s="1"/>
      <c r="G65" s="1"/>
      <c r="H65" s="1"/>
      <c r="I65" s="1"/>
      <c r="L65" s="1"/>
      <c r="M65" s="1"/>
      <c r="N65" s="1"/>
      <c r="O65" s="1"/>
    </row>
    <row r="66" spans="2:15" x14ac:dyDescent="0.35">
      <c r="B66" s="12"/>
      <c r="C66" s="13"/>
      <c r="F66" s="1"/>
      <c r="G66" s="1"/>
      <c r="H66" s="1"/>
      <c r="I66" s="1"/>
      <c r="L66" s="1"/>
      <c r="M66" s="1"/>
      <c r="N66" s="1"/>
      <c r="O66" s="1"/>
    </row>
    <row r="67" spans="2:15" x14ac:dyDescent="0.35">
      <c r="B67" s="12"/>
      <c r="C67" s="13"/>
      <c r="F67" s="1"/>
      <c r="G67" s="1"/>
      <c r="H67" s="1"/>
      <c r="I67" s="1"/>
      <c r="L67" s="1"/>
      <c r="M67" s="1"/>
      <c r="N67" s="1"/>
      <c r="O67" s="1"/>
    </row>
    <row r="68" spans="2:15" x14ac:dyDescent="0.35">
      <c r="B68" s="12"/>
      <c r="C68" s="13"/>
      <c r="F68" s="1"/>
      <c r="G68" s="1"/>
      <c r="H68" s="1"/>
      <c r="I68" s="1"/>
    </row>
    <row r="69" spans="2:15" x14ac:dyDescent="0.35">
      <c r="B69" s="12"/>
      <c r="C69" s="13"/>
      <c r="F69" s="1"/>
      <c r="G69" s="1"/>
      <c r="H69" s="1"/>
      <c r="I69" s="1"/>
    </row>
    <row r="70" spans="2:15" x14ac:dyDescent="0.35">
      <c r="B70" s="12"/>
      <c r="C70" s="13"/>
    </row>
    <row r="71" spans="2:15" x14ac:dyDescent="0.35">
      <c r="B71" s="12"/>
      <c r="C71" s="13"/>
    </row>
    <row r="72" spans="2:15" x14ac:dyDescent="0.35">
      <c r="B72" s="12"/>
      <c r="C72" s="13"/>
    </row>
    <row r="73" spans="2:15" x14ac:dyDescent="0.35">
      <c r="B73" s="12"/>
      <c r="C73" s="13"/>
    </row>
    <row r="74" spans="2:15" x14ac:dyDescent="0.35">
      <c r="B74" s="12"/>
      <c r="C74" s="13"/>
    </row>
    <row r="75" spans="2:15" x14ac:dyDescent="0.35">
      <c r="B75" s="12"/>
      <c r="C75" s="13"/>
    </row>
    <row r="76" spans="2:15" x14ac:dyDescent="0.35">
      <c r="B76" s="12"/>
      <c r="C76" s="13"/>
    </row>
    <row r="77" spans="2:15" x14ac:dyDescent="0.35">
      <c r="B77" s="12"/>
      <c r="C77" s="13"/>
    </row>
    <row r="78" spans="2:15" x14ac:dyDescent="0.35">
      <c r="B78" s="12"/>
      <c r="C78" s="13"/>
    </row>
    <row r="79" spans="2:15" x14ac:dyDescent="0.35">
      <c r="B79" s="12"/>
      <c r="C79" s="13"/>
    </row>
    <row r="80" spans="2:15" x14ac:dyDescent="0.35">
      <c r="B80" s="12"/>
      <c r="C80" s="13"/>
    </row>
    <row r="81" spans="2:3" x14ac:dyDescent="0.35">
      <c r="B81" s="12"/>
      <c r="C81" s="13"/>
    </row>
    <row r="82" spans="2:3" x14ac:dyDescent="0.35">
      <c r="B82" s="12"/>
      <c r="C82" s="13"/>
    </row>
    <row r="83" spans="2:3" x14ac:dyDescent="0.35">
      <c r="B83" s="12"/>
      <c r="C83" s="13"/>
    </row>
    <row r="84" spans="2:3" x14ac:dyDescent="0.35">
      <c r="B84" s="12"/>
      <c r="C84" s="13"/>
    </row>
    <row r="85" spans="2:3" x14ac:dyDescent="0.35">
      <c r="B85" s="12"/>
      <c r="C85" s="13"/>
    </row>
    <row r="86" spans="2:3" x14ac:dyDescent="0.35">
      <c r="B86" s="12"/>
      <c r="C86" s="13"/>
    </row>
    <row r="87" spans="2:3" x14ac:dyDescent="0.35">
      <c r="B87" s="12"/>
      <c r="C87" s="13"/>
    </row>
    <row r="88" spans="2:3" x14ac:dyDescent="0.35">
      <c r="B88" s="12"/>
      <c r="C88" s="13"/>
    </row>
    <row r="89" spans="2:3" x14ac:dyDescent="0.35">
      <c r="B89" s="10"/>
      <c r="C89" s="11"/>
    </row>
    <row r="90" spans="2:3" x14ac:dyDescent="0.35">
      <c r="B90" s="10"/>
      <c r="C90" s="11"/>
    </row>
    <row r="91" spans="2:3" x14ac:dyDescent="0.35">
      <c r="B91" s="10"/>
      <c r="C91" s="11"/>
    </row>
    <row r="92" spans="2:3" x14ac:dyDescent="0.35">
      <c r="B92" s="10"/>
      <c r="C92" s="11"/>
    </row>
    <row r="93" spans="2:3" x14ac:dyDescent="0.35">
      <c r="B93" s="10"/>
      <c r="C93" s="11"/>
    </row>
    <row r="94" spans="2:3" x14ac:dyDescent="0.35">
      <c r="B94" s="10"/>
      <c r="C94" s="11"/>
    </row>
    <row r="95" spans="2:3" x14ac:dyDescent="0.35">
      <c r="B95" s="10"/>
      <c r="C95" s="11"/>
    </row>
    <row r="96" spans="2:3" x14ac:dyDescent="0.35">
      <c r="B96" s="10"/>
      <c r="C96" s="11"/>
    </row>
  </sheetData>
  <pageMargins left="0.25" right="0.25" top="0.75" bottom="0.75" header="0.3" footer="0.3"/>
  <pageSetup paperSize="9" orientation="landscape" r:id="rId1"/>
  <headerFooter>
    <oddHeader>&amp;C&amp;"-,Bold"&amp;UDryslope Championships 2017
Ski Duals Draw&amp;R&amp;G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8D93F-178B-48A9-BD7E-48FFB19AAFC2}">
  <dimension ref="A1:H31"/>
  <sheetViews>
    <sheetView view="pageLayout" zoomScaleNormal="100" workbookViewId="0">
      <selection activeCell="B1" sqref="B1"/>
    </sheetView>
  </sheetViews>
  <sheetFormatPr defaultRowHeight="14.5" x14ac:dyDescent="0.35"/>
  <cols>
    <col min="1" max="1" width="3" bestFit="1" customWidth="1"/>
    <col min="2" max="2" width="25.7265625" customWidth="1"/>
    <col min="3" max="3" width="9" customWidth="1"/>
    <col min="4" max="4" width="25.7265625" customWidth="1"/>
    <col min="5" max="5" width="9" customWidth="1"/>
    <col min="6" max="6" width="25.7265625" customWidth="1"/>
    <col min="7" max="7" width="9" customWidth="1"/>
    <col min="8" max="8" width="25.7265625" customWidth="1"/>
    <col min="9" max="9" width="9" customWidth="1"/>
    <col min="10" max="10" width="25.54296875" customWidth="1"/>
  </cols>
  <sheetData>
    <row r="1" spans="1:8" ht="15" thickBot="1" x14ac:dyDescent="0.4"/>
    <row r="2" spans="1:8" ht="15" thickBot="1" x14ac:dyDescent="0.4">
      <c r="A2">
        <v>1</v>
      </c>
      <c r="B2" s="2">
        <f>'64 Rider Seeded Duals '!$H$8</f>
        <v>0</v>
      </c>
    </row>
    <row r="3" spans="1:8" ht="15" thickBot="1" x14ac:dyDescent="0.4"/>
    <row r="4" spans="1:8" ht="15" thickBot="1" x14ac:dyDescent="0.4">
      <c r="D4" s="2"/>
    </row>
    <row r="5" spans="1:8" ht="15" thickBot="1" x14ac:dyDescent="0.4"/>
    <row r="6" spans="1:8" ht="15" thickBot="1" x14ac:dyDescent="0.4">
      <c r="A6">
        <v>8</v>
      </c>
      <c r="B6" s="2">
        <f>'64 Rider Seeded Duals '!H24</f>
        <v>0</v>
      </c>
    </row>
    <row r="7" spans="1:8" ht="15" thickBot="1" x14ac:dyDescent="0.4"/>
    <row r="8" spans="1:8" ht="15" thickBot="1" x14ac:dyDescent="0.4">
      <c r="F8" s="2"/>
    </row>
    <row r="9" spans="1:8" ht="15" thickBot="1" x14ac:dyDescent="0.4"/>
    <row r="10" spans="1:8" ht="15" thickBot="1" x14ac:dyDescent="0.4">
      <c r="A10">
        <v>3</v>
      </c>
      <c r="B10" s="2">
        <f>'64 Rider Seeded Duals '!H39</f>
        <v>0</v>
      </c>
    </row>
    <row r="11" spans="1:8" ht="15" thickBot="1" x14ac:dyDescent="0.4"/>
    <row r="12" spans="1:8" ht="15" thickBot="1" x14ac:dyDescent="0.4">
      <c r="D12" s="2"/>
    </row>
    <row r="13" spans="1:8" ht="15" thickBot="1" x14ac:dyDescent="0.4"/>
    <row r="14" spans="1:8" ht="15" thickBot="1" x14ac:dyDescent="0.4">
      <c r="A14">
        <v>6</v>
      </c>
      <c r="B14" s="2">
        <f>'64 Rider Seeded Duals '!H55</f>
        <v>0</v>
      </c>
    </row>
    <row r="15" spans="1:8" ht="15" thickBot="1" x14ac:dyDescent="0.4"/>
    <row r="16" spans="1:8" ht="15" thickBot="1" x14ac:dyDescent="0.4">
      <c r="H16" s="2"/>
    </row>
    <row r="17" spans="1:8" ht="15" thickBot="1" x14ac:dyDescent="0.4"/>
    <row r="18" spans="1:8" ht="15" thickBot="1" x14ac:dyDescent="0.4">
      <c r="A18">
        <v>4</v>
      </c>
      <c r="B18" s="2">
        <f>'64 Rider Seeded Duals '!J8</f>
        <v>0</v>
      </c>
    </row>
    <row r="19" spans="1:8" ht="15" thickBot="1" x14ac:dyDescent="0.4"/>
    <row r="20" spans="1:8" ht="15" thickBot="1" x14ac:dyDescent="0.4">
      <c r="D20" s="2"/>
    </row>
    <row r="21" spans="1:8" ht="15" thickBot="1" x14ac:dyDescent="0.4"/>
    <row r="22" spans="1:8" ht="15" thickBot="1" x14ac:dyDescent="0.4">
      <c r="A22">
        <v>5</v>
      </c>
      <c r="B22" s="2">
        <f>'64 Rider Seeded Duals '!J24</f>
        <v>0</v>
      </c>
    </row>
    <row r="23" spans="1:8" ht="15" thickBot="1" x14ac:dyDescent="0.4"/>
    <row r="24" spans="1:8" ht="15" thickBot="1" x14ac:dyDescent="0.4">
      <c r="F24" s="2"/>
    </row>
    <row r="25" spans="1:8" ht="15" thickBot="1" x14ac:dyDescent="0.4"/>
    <row r="26" spans="1:8" ht="15" thickBot="1" x14ac:dyDescent="0.4">
      <c r="A26">
        <v>2</v>
      </c>
      <c r="B26" s="2">
        <f>'64 Rider Seeded Duals '!J39</f>
        <v>0</v>
      </c>
    </row>
    <row r="27" spans="1:8" ht="15" thickBot="1" x14ac:dyDescent="0.4"/>
    <row r="28" spans="1:8" ht="15" thickBot="1" x14ac:dyDescent="0.4">
      <c r="D28" s="2"/>
      <c r="G28" s="5">
        <v>1</v>
      </c>
      <c r="H28" s="6"/>
    </row>
    <row r="29" spans="1:8" ht="15" thickBot="1" x14ac:dyDescent="0.4">
      <c r="G29" s="7">
        <v>2</v>
      </c>
      <c r="H29" s="8"/>
    </row>
    <row r="30" spans="1:8" ht="15" thickBot="1" x14ac:dyDescent="0.4">
      <c r="A30">
        <v>7</v>
      </c>
      <c r="B30" s="2">
        <f>'64 Rider Seeded Duals '!J55</f>
        <v>0</v>
      </c>
      <c r="G30" s="7">
        <v>3</v>
      </c>
      <c r="H30" s="8"/>
    </row>
    <row r="31" spans="1:8" ht="15" thickBot="1" x14ac:dyDescent="0.4">
      <c r="G31" s="14">
        <v>4</v>
      </c>
      <c r="H31" s="9"/>
    </row>
  </sheetData>
  <pageMargins left="0.25" right="0.25" top="0.75" bottom="0.75" header="0.3" footer="0.3"/>
  <pageSetup paperSize="9" orientation="landscape" r:id="rId1"/>
  <headerFooter>
    <oddHeader xml:space="preserve">&amp;C&amp;"-,Bold"&amp;UTemplate - 8 Rider Seeded Duals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34F2E59F5624896AD05EF18E48DC1" ma:contentTypeVersion="16" ma:contentTypeDescription="Create a new document." ma:contentTypeScope="" ma:versionID="002e7e89b7c90092333917fbc9102286">
  <xsd:schema xmlns:xsd="http://www.w3.org/2001/XMLSchema" xmlns:xs="http://www.w3.org/2001/XMLSchema" xmlns:p="http://schemas.microsoft.com/office/2006/metadata/properties" xmlns:ns2="abb29e5e-6c89-43ca-910b-194671e8f4cc" xmlns:ns3="fef4e556-16e4-4dee-95da-df72594863e3" targetNamespace="http://schemas.microsoft.com/office/2006/metadata/properties" ma:root="true" ma:fieldsID="eadcdcce99a13ad7259a91c25c5ca4c7" ns2:_="" ns3:_="">
    <xsd:import namespace="abb29e5e-6c89-43ca-910b-194671e8f4cc"/>
    <xsd:import namespace="fef4e556-16e4-4dee-95da-df7259486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29e5e-6c89-43ca-910b-194671e8f4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de5ae7-9e2d-4f8a-b53e-60b0bf7fb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4e556-16e4-4dee-95da-df7259486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346a2f4-7ba1-43a9-ad0b-48f05a3e9df8}" ma:internalName="TaxCatchAll" ma:showField="CatchAllData" ma:web="fef4e556-16e4-4dee-95da-df7259486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5E87E4-AE58-41CB-ADE7-D98291D7F0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08BE88-96EB-425B-B479-39F270B96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b29e5e-6c89-43ca-910b-194671e8f4cc"/>
    <ds:schemaRef ds:uri="fef4e556-16e4-4dee-95da-df7259486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Draw</vt:lpstr>
      <vt:lpstr>8 Rider Seeded Duals</vt:lpstr>
      <vt:lpstr>16 Rider Seeded Duals </vt:lpstr>
      <vt:lpstr>32 Rider Seeded Duals </vt:lpstr>
      <vt:lpstr>64 Rider Seeded Duals </vt:lpstr>
      <vt:lpstr>Finals 64 Draw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Hannah Tucker</dc:creator>
  <cp:keywords/>
  <dc:description/>
  <cp:lastModifiedBy>Harry Spinks</cp:lastModifiedBy>
  <cp:revision/>
  <dcterms:created xsi:type="dcterms:W3CDTF">2010-11-04T23:06:42Z</dcterms:created>
  <dcterms:modified xsi:type="dcterms:W3CDTF">2022-11-21T09:24:57Z</dcterms:modified>
  <cp:category/>
  <cp:contentStatus/>
</cp:coreProperties>
</file>