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defaultThemeVersion="124226"/>
  <mc:AlternateContent xmlns:mc="http://schemas.openxmlformats.org/markup-compatibility/2006">
    <mc:Choice Requires="x15">
      <x15ac:absPath xmlns:x15ac="http://schemas.microsoft.com/office/spreadsheetml/2010/11/ac" url="/Users/frankiesommerfield/Desktop/"/>
    </mc:Choice>
  </mc:AlternateContent>
  <xr:revisionPtr revIDLastSave="0" documentId="8_{81117C1D-9F0A-254D-864F-D01B34BC08E1}" xr6:coauthVersionLast="47" xr6:coauthVersionMax="47" xr10:uidLastSave="{00000000-0000-0000-0000-000000000000}"/>
  <bookViews>
    <workbookView xWindow="0" yWindow="0" windowWidth="28800" windowHeight="18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O27" i="1"/>
  <c r="P26" i="1"/>
  <c r="O26" i="1"/>
  <c r="P25" i="1"/>
  <c r="O25" i="1"/>
  <c r="P24" i="1"/>
  <c r="O24" i="1"/>
  <c r="P23" i="1"/>
  <c r="O23" i="1"/>
  <c r="P22" i="1"/>
  <c r="O22" i="1"/>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<sst xmlns="http://schemas.openxmlformats.org/spreadsheetml/2006/main" count="130" uniqueCount="81">
  <si>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</si>
  <si>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</si>
  <si>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</si>
  <si>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</si>
  <si>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</si>
  <si>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</si>
  <si>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</si>
  <si>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</si>
  <si>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</si>
  <si>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</si>
  <si>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</si>
  <si>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</si>
  <si>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</si>
  <si>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</si>
  <si>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SJ STYLE SCORE</t>
  </si>
  <si>
    <t>SJ DIFFERENCE PENALTIES</t>
  </si>
  <si>
    <t>DRESSAGE DIFFERENCE PENALTIES</t>
  </si>
  <si>
    <t>Dressage Judge:</t>
  </si>
  <si>
    <r>
      <t xml:space="preserve">Championship / Trophy </t>
    </r>
    <r>
      <rPr>
        <b/>
        <sz val="16"/>
        <color rgb="FFFF0000"/>
        <rFont val="Tahoma"/>
        <family val="2"/>
      </rPr>
      <t>(Delete as appropriate)</t>
    </r>
  </si>
  <si>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</si>
  <si>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</si>
  <si>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</si>
  <si>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</si>
  <si>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</si>
  <si>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</si>
  <si>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</si>
  <si>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</si>
  <si>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</si>
  <si>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</si>
  <si>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</si>
  <si>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</si>
  <si>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r>
      <rPr>
        <sz val="14"/>
        <rFont val="Tahoma"/>
        <family val="2"/>
      </rPr>
      <t xml:space="preserve">Region: </t>
    </r>
    <r>
      <rPr>
        <sz val="11"/>
        <color rgb="FFFF0000"/>
        <rFont val="Tahoma"/>
        <family val="2"/>
      </rPr>
      <t>(Delete)</t>
    </r>
  </si>
  <si>
    <t>BUCS EQUESTRIAN SCORESHEET</t>
  </si>
  <si>
    <t>TEAM</t>
  </si>
  <si>
    <t>DRESSAGE HORSE</t>
  </si>
  <si>
    <t>DRESSAGE SCORE</t>
  </si>
  <si>
    <t>TOTAL INDIVIDUAL COLLECTIVE MARKS</t>
  </si>
  <si>
    <t>DRESSAGE COLLECTIVE MARKS</t>
  </si>
  <si>
    <t>INDIVIDUAL (CHAMPIONSHIP REGIONAL ROUND ONLY)</t>
  </si>
  <si>
    <t>N/A</t>
  </si>
  <si>
    <t>1) Deleted either Pool or Regional Round AND Championship or Trophy at the top.</t>
  </si>
  <si>
    <t>3) Region letter is correct.</t>
  </si>
  <si>
    <t>10) Team points are awarded.</t>
  </si>
  <si>
    <t xml:space="preserve">“Team - Level - Region - Date”. For example, Oxford 1s - Championship - Region D - 16-10-2022.
</t>
  </si>
  <si>
    <t xml:space="preserve">Scoresheets must be saved as an Excel file and named in the following format </t>
  </si>
  <si>
    <t xml:space="preserve">Amy </t>
  </si>
  <si>
    <t>Esterhuizen</t>
  </si>
  <si>
    <t>Gladstone</t>
  </si>
  <si>
    <t>Emma</t>
  </si>
  <si>
    <t>Jowett</t>
  </si>
  <si>
    <t>Daisy</t>
  </si>
  <si>
    <t>Stephens</t>
  </si>
  <si>
    <t>Maddie</t>
  </si>
  <si>
    <t>Gadsby</t>
  </si>
  <si>
    <t>Millie</t>
  </si>
  <si>
    <t>Wogan</t>
  </si>
  <si>
    <t>Lucy</t>
  </si>
  <si>
    <t>Thompson</t>
  </si>
  <si>
    <t>Charlotte</t>
  </si>
  <si>
    <t>Finley</t>
  </si>
  <si>
    <t>Gabrielle</t>
  </si>
  <si>
    <t>Grace</t>
  </si>
  <si>
    <t>Lay</t>
  </si>
  <si>
    <t>Noah</t>
  </si>
  <si>
    <t>Brown</t>
  </si>
  <si>
    <t>Maia</t>
  </si>
  <si>
    <t>Ramasamasay</t>
  </si>
  <si>
    <t>Georgie</t>
  </si>
  <si>
    <t>Estall</t>
  </si>
  <si>
    <t>C</t>
  </si>
  <si>
    <t>A</t>
  </si>
  <si>
    <t>B</t>
  </si>
  <si>
    <t>D</t>
  </si>
  <si>
    <t>Regional Round</t>
  </si>
  <si>
    <t>Oaklands Equestrian Centre</t>
  </si>
  <si>
    <t>Exeter</t>
  </si>
  <si>
    <t xml:space="preserve">E  </t>
  </si>
  <si>
    <t>Liz Hole/Jaqui Bolt</t>
  </si>
  <si>
    <t>Exeter 3s</t>
  </si>
  <si>
    <t>Exeter 2s</t>
  </si>
  <si>
    <t>Exeter 4s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</si>
</sst>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8"/>
      <name val="Arial"/>
      <family val="2"/>
    </font>
    <font>
      <sz val="10"/>
      <name val="Tahoma"/>
      <family val="2"/>
    </font>
    <font>
      <b/>
      <sz val="16"/>
      <name val="Tahoma"/>
      <family val="2"/>
    </font>
    <font>
      <b/>
      <sz val="16"/>
      <color rgb="FFFF0000"/>
      <name val="Tahoma"/>
      <family val="2"/>
    </font>
    <font>
      <sz val="16"/>
      <name val="Tahoma"/>
      <family val="2"/>
    </font>
    <font>
      <b/>
      <sz val="10"/>
      <name val="Tahoma"/>
      <family val="2"/>
    </font>
    <font>
      <b/>
      <sz val="12"/>
      <name val="Tahoma"/>
      <family val="2"/>
    </font>
    <font>
      <b/>
      <sz val="10"/>
      <color indexed="10"/>
      <name val="Tahoma"/>
      <family val="2"/>
    </font>
    <font>
      <sz val="14"/>
      <name val="Tahoma"/>
      <family val="2"/>
    </font>
    <font>
      <b/>
      <sz val="14"/>
      <name val="Tahoma"/>
      <family val="2"/>
    </font>
    <font>
      <b/>
      <sz val="16"/>
      <color indexed="10"/>
      <name val="Tahoma"/>
      <family val="2"/>
    </font>
    <font>
      <b/>
      <i/>
      <sz val="10"/>
      <name val="Tahoma"/>
      <family val="2"/>
    </font>
    <font>
      <sz val="11"/>
      <color rgb="FFFF0000"/>
      <name val="Tahoma"/>
      <family val="2"/>
    </font>
    <font>
      <b/>
      <sz val="7.5"/>
      <name val="Tahoma"/>
      <family val="2"/>
    </font>
  </fonts>
  <fills count="8">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13">
    <xf numFmtId="0" fontId="0" fillId="0" borderId="0" xfId="0"/>
    <xf numFmtId="0" fontId="2" fillId="0" borderId="0" xfId="0" applyFont="1"/>
    <xf numFmtId="0" fontId="6" fillId="0" borderId="0" xfId="0" applyFont="1"/>
    <xf numFmtId="0" fontId="7" fillId="4" borderId="5" xfId="0" applyFont="1" applyFill="1" applyBorder="1" applyAlignment="1">
      <alignment horizontal="center" wrapText="1"/>
    </xf>
    <xf numFmtId="0" fontId="7" fillId="5" borderId="2" xfId="0" applyFont="1" applyFill="1" applyBorder="1" applyAlignment="1">
      <alignment horizontal="center" wrapText="1"/>
    </xf>
    <xf numFmtId="0" fontId="7" fillId="4" borderId="2" xfId="0" applyFont="1" applyFill="1" applyBorder="1" applyAlignment="1">
      <alignment horizontal="center" wrapText="1"/>
    </xf>
    <xf numFmtId="0" fontId="7" fillId="5" borderId="3" xfId="0" applyFont="1" applyFill="1" applyBorder="1" applyAlignment="1">
      <alignment horizontal="center" wrapText="1"/>
    </xf>
    <xf numFmtId="0" fontId="7" fillId="5" borderId="4" xfId="0" applyFont="1" applyFill="1" applyBorder="1" applyAlignment="1">
      <alignment horizont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2" fillId="5"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wrapText="1"/>
    </xf>
    <xf numFmtId="0" fontId="2" fillId="4" borderId="2" xfId="0" applyFont="1" applyFill="1" applyBorder="1" applyAlignment="1">
      <alignment horizontal="center" wrapText="1"/>
    </xf>
    <xf numFmtId="0" fontId="2" fillId="5" borderId="3" xfId="0" applyFont="1" applyFill="1" applyBorder="1" applyAlignment="1">
      <alignment wrapText="1"/>
    </xf>
    <xf numFmtId="0" fontId="2" fillId="2" borderId="3" xfId="0" applyFont="1" applyFill="1" applyBorder="1" applyAlignment="1">
      <alignment horizontal="center" wrapText="1"/>
    </xf>
    <xf numFmtId="0" fontId="2" fillId="3" borderId="3" xfId="0" applyFont="1" applyFill="1" applyBorder="1" applyAlignment="1">
      <alignment horizontal="center" wrapText="1"/>
    </xf>
    <xf numFmtId="0" fontId="2" fillId="5" borderId="4" xfId="0" applyFont="1" applyFill="1" applyBorder="1" applyAlignment="1">
      <alignment wrapText="1"/>
    </xf>
    <xf numFmtId="0" fontId="2" fillId="2" borderId="4" xfId="0" applyFont="1" applyFill="1" applyBorder="1" applyAlignment="1">
      <alignment horizontal="center" wrapText="1"/>
    </xf>
    <xf numFmtId="0" fontId="2" fillId="3" borderId="4" xfId="0" applyFont="1" applyFill="1" applyBorder="1" applyAlignment="1">
      <alignment horizontal="center" wrapText="1"/>
    </xf>
    <xf numFmtId="0" fontId="2" fillId="5" borderId="7"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6" fillId="6" borderId="1" xfId="0" applyFont="1" applyFill="1" applyBorder="1" applyAlignment="1">
      <alignment horizontal="center" vertical="center" textRotation="90" wrapText="1"/>
    </xf>
    <xf numFmtId="0" fontId="6" fillId="5" borderId="1" xfId="0" applyFont="1" applyFill="1" applyBorder="1" applyAlignment="1">
      <alignment horizontal="center" vertical="center" textRotation="90" wrapText="1"/>
    </xf>
    <xf numFmtId="0" fontId="6" fillId="5" borderId="8" xfId="0" applyFont="1" applyFill="1" applyBorder="1" applyAlignment="1">
      <alignment horizontal="center" vertical="center" textRotation="90" wrapText="1"/>
    </xf>
    <xf numFmtId="0" fontId="2" fillId="0" borderId="21" xfId="0" applyFont="1" applyBorder="1"/>
    <xf numFmtId="0" fontId="2" fillId="0" borderId="22" xfId="0" applyFont="1" applyBorder="1"/>
    <xf numFmtId="0" fontId="2" fillId="0" borderId="22" xfId="0" applyFont="1" applyBorder="1" applyAlignment="1">
      <alignment horizontal="left"/>
    </xf>
    <xf numFmtId="0" fontId="2" fillId="0" borderId="22" xfId="0" applyFont="1" applyBorder="1" applyAlignment="1">
      <alignment horizontal="center"/>
    </xf>
    <xf numFmtId="0" fontId="12" fillId="0" borderId="22" xfId="0" applyFont="1" applyBorder="1" applyAlignment="1">
      <alignment horizontal="center" vertical="center"/>
    </xf>
    <xf numFmtId="0" fontId="11" fillId="0" borderId="20" xfId="0" applyFont="1" applyBorder="1" applyAlignment="1">
      <alignment horizontal="center" vertical="center"/>
    </xf>
    <xf numFmtId="164" fontId="2" fillId="4"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4"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64" fontId="2" fillId="6" borderId="4" xfId="0" applyNumberFormat="1" applyFont="1" applyFill="1" applyBorder="1" applyAlignment="1">
      <alignment horizontal="center" wrapText="1"/>
    </xf>
    <xf numFmtId="1" fontId="6" fillId="4" borderId="5" xfId="0" applyNumberFormat="1" applyFont="1" applyFill="1" applyBorder="1" applyAlignment="1">
      <alignment horizontal="center" wrapText="1"/>
    </xf>
    <xf numFmtId="1" fontId="6" fillId="6" borderId="2" xfId="0" applyNumberFormat="1" applyFont="1" applyFill="1" applyBorder="1" applyAlignment="1">
      <alignment horizontal="center" wrapText="1"/>
    </xf>
    <xf numFmtId="1" fontId="6" fillId="4" borderId="2" xfId="0" applyNumberFormat="1" applyFont="1" applyFill="1" applyBorder="1" applyAlignment="1">
      <alignment horizontal="center" wrapText="1"/>
    </xf>
    <xf numFmtId="1" fontId="6" fillId="6" borderId="3" xfId="0" applyNumberFormat="1" applyFont="1" applyFill="1" applyBorder="1" applyAlignment="1">
      <alignment horizontal="center" wrapText="1"/>
    </xf>
    <xf numFmtId="1" fontId="6" fillId="6" borderId="4"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164" fontId="2" fillId="7" borderId="5" xfId="0" applyNumberFormat="1" applyFont="1" applyFill="1" applyBorder="1" applyAlignment="1">
      <alignment horizontal="center" wrapText="1"/>
    </xf>
    <xf numFmtId="164" fontId="2" fillId="7" borderId="13" xfId="0" applyNumberFormat="1" applyFont="1" applyFill="1" applyBorder="1" applyAlignment="1">
      <alignment horizontal="center" wrapText="1"/>
    </xf>
    <xf numFmtId="164" fontId="2" fillId="5" borderId="14" xfId="0" applyNumberFormat="1" applyFont="1" applyFill="1" applyBorder="1" applyAlignment="1">
      <alignment horizontal="center" wrapText="1"/>
    </xf>
    <xf numFmtId="164" fontId="2" fillId="7" borderId="2" xfId="0" applyNumberFormat="1" applyFont="1" applyFill="1" applyBorder="1" applyAlignment="1">
      <alignment horizontal="center" wrapText="1"/>
    </xf>
    <xf numFmtId="164" fontId="2" fillId="7" borderId="14" xfId="0" applyNumberFormat="1" applyFont="1" applyFill="1" applyBorder="1" applyAlignment="1">
      <alignment horizontal="center" wrapText="1"/>
    </xf>
    <xf numFmtId="164" fontId="2" fillId="5" borderId="19" xfId="0" applyNumberFormat="1" applyFont="1" applyFill="1" applyBorder="1" applyAlignment="1">
      <alignment horizontal="center" wrapText="1"/>
    </xf>
    <xf numFmtId="0" fontId="7" fillId="4" borderId="24" xfId="0" applyFont="1" applyFill="1" applyBorder="1" applyAlignment="1">
      <alignment horizontal="center" wrapText="1"/>
    </xf>
    <xf numFmtId="0" fontId="7" fillId="5" borderId="18" xfId="0" applyFont="1" applyFill="1" applyBorder="1" applyAlignment="1">
      <alignment horizontal="center" wrapText="1"/>
    </xf>
    <xf numFmtId="0" fontId="7" fillId="4" borderId="18" xfId="0" applyFont="1" applyFill="1" applyBorder="1" applyAlignment="1">
      <alignment horizontal="center" wrapText="1"/>
    </xf>
    <xf numFmtId="0" fontId="7" fillId="5" borderId="25" xfId="0" applyFont="1" applyFill="1" applyBorder="1" applyAlignment="1">
      <alignment horizontal="center" wrapText="1"/>
    </xf>
    <xf numFmtId="0" fontId="2"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2" xfId="0" applyFont="1" applyBorder="1" applyAlignment="1">
      <alignment horizontal="center"/>
    </xf>
    <xf numFmtId="164" fontId="2" fillId="3" borderId="5"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3" borderId="3" xfId="0" applyNumberFormat="1" applyFont="1" applyFill="1" applyBorder="1" applyAlignment="1">
      <alignment horizontal="center" wrapText="1"/>
    </xf>
    <xf numFmtId="2" fontId="6" fillId="5" borderId="13" xfId="0" applyNumberFormat="1" applyFont="1" applyFill="1" applyBorder="1" applyAlignment="1">
      <alignment horizontal="center" wrapText="1"/>
    </xf>
    <xf numFmtId="2" fontId="6" fillId="5" borderId="14" xfId="0" applyNumberFormat="1" applyFont="1" applyFill="1" applyBorder="1" applyAlignment="1">
      <alignment horizontal="center" wrapText="1"/>
    </xf>
    <xf numFmtId="2" fontId="6" fillId="5" borderId="19" xfId="0" applyNumberFormat="1" applyFont="1" applyFill="1" applyBorder="1" applyAlignment="1">
      <alignment horizontal="center" wrapText="1"/>
    </xf>
    <xf numFmtId="0" fontId="14" fillId="0" borderId="2" xfId="0" applyFont="1" applyBorder="1" applyAlignment="1">
      <alignment horizontal="center"/>
    </xf>
    <xf numFmtId="164" fontId="2" fillId="3" borderId="4"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26" xfId="0" applyFont="1" applyFill="1" applyBorder="1" applyAlignment="1">
      <alignment horizontal="center" vertical="center" textRotation="90" wrapText="1"/>
    </xf>
    <xf numFmtId="0" fontId="2" fillId="5" borderId="27" xfId="0" applyFont="1" applyFill="1" applyBorder="1" applyAlignment="1">
      <alignment horizontal="center" vertical="center" textRotation="90" wrapText="1"/>
    </xf>
    <xf numFmtId="0" fontId="2" fillId="5" borderId="28" xfId="0" applyFont="1" applyFill="1" applyBorder="1" applyAlignment="1">
      <alignment horizontal="center" vertical="center" textRotation="90" wrapText="1"/>
    </xf>
    <xf numFmtId="0" fontId="3" fillId="0" borderId="0" xfId="0" applyFont="1" applyAlignment="1">
      <alignment horizontal="center"/>
    </xf>
    <xf numFmtId="0" fontId="9" fillId="0" borderId="2" xfId="0" applyFont="1" applyBorder="1" applyAlignment="1">
      <alignment horizontal="center"/>
    </xf>
    <xf numFmtId="164" fontId="2" fillId="2" borderId="3" xfId="0" applyNumberFormat="1" applyFont="1" applyFill="1" applyBorder="1" applyAlignment="1">
      <alignment horizontal="center" wrapText="1"/>
    </xf>
    <xf numFmtId="164" fontId="6" fillId="5" borderId="5" xfId="0" applyNumberFormat="1" applyFont="1" applyFill="1" applyBorder="1" applyAlignment="1">
      <alignment horizontal="center" wrapText="1"/>
    </xf>
    <xf numFmtId="164" fontId="6" fillId="5" borderId="2" xfId="0" applyNumberFormat="1" applyFont="1" applyFill="1" applyBorder="1" applyAlignment="1">
      <alignment horizontal="center" wrapText="1"/>
    </xf>
    <xf numFmtId="164" fontId="6" fillId="5" borderId="3" xfId="0" applyNumberFormat="1" applyFont="1" applyFill="1" applyBorder="1" applyAlignment="1">
      <alignment horizontal="center" wrapText="1"/>
    </xf>
    <xf numFmtId="2" fontId="6" fillId="5" borderId="15" xfId="0" applyNumberFormat="1" applyFont="1" applyFill="1" applyBorder="1" applyAlignment="1">
      <alignment horizontal="center" wrapText="1"/>
    </xf>
    <xf numFmtId="0" fontId="2" fillId="5" borderId="12" xfId="0" applyFont="1" applyFill="1" applyBorder="1" applyAlignment="1">
      <alignment horizontal="center" vertical="center" textRotation="90"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5" fillId="0" borderId="2"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164" fontId="2" fillId="5" borderId="5" xfId="0" applyNumberFormat="1" applyFont="1" applyFill="1" applyBorder="1" applyAlignment="1">
      <alignment horizontal="center" wrapText="1"/>
    </xf>
    <xf numFmtId="164" fontId="2" fillId="5" borderId="2" xfId="0" applyNumberFormat="1" applyFont="1" applyFill="1" applyBorder="1" applyAlignment="1">
      <alignment horizontal="center" wrapText="1"/>
    </xf>
    <xf numFmtId="164" fontId="2" fillId="5" borderId="4" xfId="0" applyNumberFormat="1" applyFont="1" applyFill="1" applyBorder="1" applyAlignment="1">
      <alignment horizontal="center" wrapText="1"/>
    </xf>
    <xf numFmtId="0" fontId="10" fillId="0" borderId="2" xfId="0" applyFont="1" applyBorder="1" applyAlignment="1">
      <alignment horizontal="center"/>
    </xf>
    <xf numFmtId="164" fontId="2" fillId="5" borderId="3" xfId="0" applyNumberFormat="1" applyFont="1" applyFill="1" applyBorder="1" applyAlignment="1">
      <alignment horizontal="center" wrapText="1"/>
    </xf>
    <xf numFmtId="164" fontId="6" fillId="5" borderId="4" xfId="0" applyNumberFormat="1" applyFont="1" applyFill="1" applyBorder="1" applyAlignment="1">
      <alignment horizontal="center" wrapText="1"/>
    </xf>
    <xf numFmtId="2" fontId="2" fillId="4" borderId="5" xfId="0" applyNumberFormat="1" applyFont="1" applyFill="1" applyBorder="1" applyAlignment="1">
      <alignment horizontal="center" wrapText="1"/>
    </xf>
    <xf numFmtId="2" fontId="2" fillId="2" borderId="2" xfId="0" applyNumberFormat="1" applyFont="1" applyFill="1" applyBorder="1" applyAlignment="1">
      <alignment horizontal="center" wrapText="1"/>
    </xf>
    <xf numFmtId="2" fontId="2" fillId="4" borderId="2" xfId="0" applyNumberFormat="1" applyFont="1" applyFill="1" applyBorder="1" applyAlignment="1">
      <alignment horizontal="center" wrapText="1"/>
    </xf>
    <xf numFmtId="2" fontId="2" fillId="2" borderId="3" xfId="0" applyNumberFormat="1" applyFont="1" applyFill="1" applyBorder="1" applyAlignment="1">
      <alignment horizontal="center" wrapText="1"/>
    </xf>
    <xf numFmtId="2" fontId="2" fillId="2" borderId="4" xfId="0" applyNumberFormat="1" applyFont="1" applyFill="1" applyBorder="1" applyAlignment="1">
      <alignment horizontal="center" wrapText="1"/>
    </xf>
    <xf numFmtId="2" fontId="2" fillId="4" borderId="0" xfId="0" applyNumberFormat="1" applyFont="1" applyFill="1"/>
    <xf numFmtId="2" fontId="2" fillId="3" borderId="2" xfId="0" applyNumberFormat="1" applyFont="1" applyFill="1" applyBorder="1" applyAlignment="1">
      <alignment horizontal="center" wrapText="1"/>
    </xf>
    <xf numFmtId="2" fontId="2" fillId="3" borderId="3" xfId="0" applyNumberFormat="1" applyFont="1" applyFill="1" applyBorder="1" applyAlignment="1">
      <alignment horizontal="center" wrapText="1"/>
    </xf>
    <xf numFmtId="2" fontId="2" fillId="3" borderId="4" xfId="0" applyNumberFormat="1" applyFont="1" applyFill="1" applyBorder="1" applyAlignment="1">
      <alignment horizontal="center" wrapText="1"/>
    </xf>
    <xf numFmtId="14" fontId="9" fillId="0" borderId="16"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476250</xdr:colOff>
      <xdr:row>3</xdr:row>
      <xdr:rowOff>123825</xdr:rowOff>
    </xdr:to>
    <xdr:pic>
      <xdr:nvPicPr>
        <xdr:cNvPr id="1080" name="Picture 1" descr="bucs logo">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0"/>
          <a:ext cx="8286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173355</xdr:colOff>
      <xdr:row>3</xdr:row>
      <xdr:rowOff>123825</xdr:rowOff>
    </xdr:to>
    <xdr:pic>
      <xdr:nvPicPr>
        <xdr:cNvPr id="1081" name="Picture 1" descr="bucs logo">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9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tabSelected="1" zoomScaleNormal="100" workbookViewId="0">
      <selection activeCell="W7" sqref="W7"/>
    </sheetView>
  </sheetViews>
  <sheetFormatPr baseColWidth="10" defaultColWidth="9.1640625" defaultRowHeight="13" x14ac:dyDescent="0.15"/>
  <cols>
    <col min="1" max="1" width="9.83203125" style="1" customWidth="1"/>
    <col min="2" max="2" width="5.33203125" style="1" bestFit="1" customWidth="1"/>
    <col min="3" max="4" width="9.1640625" style="1"/>
    <col min="5" max="5" width="5.83203125" style="1" bestFit="1" customWidth="1"/>
    <col min="6" max="6" width="5.6640625" style="1" bestFit="1" customWidth="1"/>
    <col min="7" max="7" width="8.1640625" style="1" bestFit="1" customWidth="1"/>
    <col min="8" max="8" width="9.1640625" style="1"/>
    <col min="9" max="9" width="8.5" style="1" customWidth="1"/>
    <col min="10" max="10" width="5.5" style="1" bestFit="1" customWidth="1"/>
    <col min="11" max="11" width="5.83203125" style="1" customWidth="1"/>
    <col min="12" max="12" width="6.83203125" style="1" customWidth="1"/>
    <col min="13" max="13" width="9.5" style="1" customWidth="1"/>
    <col min="14" max="14" width="7.83203125" style="1" customWidth="1"/>
    <col min="15" max="15" width="8.83203125" style="1" customWidth="1"/>
    <col min="16" max="16" width="10.83203125" style="1" bestFit="1" customWidth="1"/>
    <col min="17" max="17" width="5.33203125" style="1" bestFit="1" customWidth="1"/>
    <col min="18" max="18" width="5.83203125" style="1" bestFit="1" customWidth="1"/>
    <col min="19" max="19" width="8" style="1" customWidth="1"/>
    <col min="20" max="20" width="5.33203125" style="1" bestFit="1" customWidth="1"/>
    <col min="21" max="21" width="7.5" style="1" bestFit="1" customWidth="1"/>
    <col min="22" max="22" width="5.6640625" style="1" customWidth="1"/>
    <col min="23" max="23" width="75.6640625" style="1" customWidth="1"/>
    <col min="24" max="16384" width="9.1640625" style="1"/>
  </cols>
  <sheetData>
    <row r="1" spans="1:23" ht="21" thickBot="1" x14ac:dyDescent="0.25">
      <c r="A1" s="82" t="s">
        <v>32</v>
      </c>
      <c r="B1" s="82"/>
      <c r="C1" s="82"/>
      <c r="D1" s="82"/>
      <c r="E1" s="82"/>
      <c r="F1" s="82"/>
      <c r="G1" s="82"/>
      <c r="H1" s="82"/>
      <c r="I1" s="82"/>
      <c r="J1" s="82"/>
      <c r="K1" s="82"/>
      <c r="L1" s="82"/>
      <c r="M1" s="82"/>
      <c r="N1" s="82"/>
      <c r="O1" s="82"/>
      <c r="P1" s="82"/>
      <c r="Q1" s="82"/>
      <c r="R1" s="82"/>
      <c r="S1" s="82"/>
      <c r="T1" s="82"/>
      <c r="U1" s="82"/>
    </row>
    <row r="2" spans="1:23" ht="21" thickBot="1" x14ac:dyDescent="0.25">
      <c r="A2" s="82" t="s">
        <v>73</v>
      </c>
      <c r="B2" s="82"/>
      <c r="C2" s="82"/>
      <c r="D2" s="82"/>
      <c r="E2" s="82"/>
      <c r="F2" s="82"/>
      <c r="G2" s="82"/>
      <c r="H2" s="82"/>
      <c r="I2" s="82"/>
      <c r="J2" s="82"/>
      <c r="K2" s="82"/>
      <c r="L2" s="82"/>
      <c r="M2" s="82"/>
      <c r="N2" s="82"/>
      <c r="O2" s="82"/>
      <c r="P2" s="82"/>
      <c r="Q2" s="82"/>
      <c r="R2" s="82"/>
      <c r="S2" s="82"/>
      <c r="T2" s="82"/>
      <c r="U2" s="82"/>
      <c r="W2" s="35" t="s">
        <v>24</v>
      </c>
    </row>
    <row r="3" spans="1:23" ht="20" x14ac:dyDescent="0.2">
      <c r="A3" s="82" t="s">
        <v>18</v>
      </c>
      <c r="B3" s="82"/>
      <c r="C3" s="82"/>
      <c r="D3" s="82"/>
      <c r="E3" s="82"/>
      <c r="F3" s="82"/>
      <c r="G3" s="82"/>
      <c r="H3" s="82"/>
      <c r="I3" s="82"/>
      <c r="J3" s="82"/>
      <c r="K3" s="82"/>
      <c r="L3" s="82"/>
      <c r="M3" s="82"/>
      <c r="N3" s="82"/>
      <c r="O3" s="82"/>
      <c r="P3" s="82"/>
      <c r="Q3" s="82"/>
      <c r="R3" s="82"/>
      <c r="S3" s="82"/>
      <c r="T3" s="82"/>
      <c r="U3" s="82"/>
      <c r="W3" s="30" t="s">
        <v>25</v>
      </c>
    </row>
    <row r="4" spans="1:23" x14ac:dyDescent="0.15">
      <c r="W4" s="31" t="s">
        <v>40</v>
      </c>
    </row>
    <row r="5" spans="1:23" ht="18" x14ac:dyDescent="0.2">
      <c r="A5" s="83" t="s">
        <v>8</v>
      </c>
      <c r="B5" s="83"/>
      <c r="C5" s="83"/>
      <c r="D5" s="83"/>
      <c r="E5" s="83" t="s">
        <v>74</v>
      </c>
      <c r="F5" s="83"/>
      <c r="G5" s="83"/>
      <c r="H5" s="83"/>
      <c r="I5" s="83"/>
      <c r="J5" s="83"/>
      <c r="K5" s="90" t="s">
        <v>17</v>
      </c>
      <c r="L5" s="91"/>
      <c r="M5" s="91"/>
      <c r="N5" s="92"/>
      <c r="O5" s="64" t="s">
        <v>77</v>
      </c>
      <c r="P5" s="64"/>
      <c r="Q5" s="64"/>
      <c r="R5" s="64"/>
      <c r="S5" s="64"/>
      <c r="T5" s="64"/>
      <c r="U5" s="64"/>
      <c r="W5" s="31" t="s">
        <v>26</v>
      </c>
    </row>
    <row r="6" spans="1:23" ht="20" x14ac:dyDescent="0.2">
      <c r="A6" s="83" t="s">
        <v>9</v>
      </c>
      <c r="B6" s="83"/>
      <c r="C6" s="83"/>
      <c r="D6" s="83"/>
      <c r="E6" s="112">
        <v>45056</v>
      </c>
      <c r="F6" s="91"/>
      <c r="G6" s="91"/>
      <c r="H6" s="91"/>
      <c r="I6" s="91"/>
      <c r="J6" s="92"/>
      <c r="K6" s="94" t="s">
        <v>31</v>
      </c>
      <c r="L6" s="95"/>
      <c r="M6" s="95"/>
      <c r="N6" s="96"/>
      <c r="O6" s="93" t="s">
        <v>76</v>
      </c>
      <c r="P6" s="93"/>
      <c r="Q6" s="93"/>
      <c r="R6" s="93"/>
      <c r="S6" s="93"/>
      <c r="T6" s="93"/>
      <c r="U6" s="93"/>
      <c r="W6" s="32" t="s">
        <v>41</v>
      </c>
    </row>
    <row r="7" spans="1:23" s="2" customFormat="1" ht="20" x14ac:dyDescent="0.2">
      <c r="A7" s="83" t="s">
        <v>10</v>
      </c>
      <c r="B7" s="83"/>
      <c r="C7" s="83"/>
      <c r="D7" s="83"/>
      <c r="E7" s="100" t="s">
        <v>75</v>
      </c>
      <c r="F7" s="100"/>
      <c r="G7" s="100"/>
      <c r="H7" s="100"/>
      <c r="I7" s="100"/>
      <c r="J7" s="100"/>
      <c r="K7" s="94"/>
      <c r="L7" s="95"/>
      <c r="M7" s="95"/>
      <c r="N7" s="96"/>
      <c r="O7" s="71"/>
      <c r="P7" s="71"/>
      <c r="Q7" s="71"/>
      <c r="R7" s="71"/>
      <c r="S7" s="71"/>
      <c r="T7" s="71"/>
      <c r="U7" s="71"/>
      <c r="W7" s="31" t="s">
        <v>13</v>
      </c>
    </row>
    <row r="8" spans="1:23" ht="14" thickBot="1" x14ac:dyDescent="0.2">
      <c r="W8" s="31" t="s">
        <v>11</v>
      </c>
    </row>
    <row r="9" spans="1:23" ht="72.5" customHeight="1" thickBot="1" x14ac:dyDescent="0.2">
      <c r="A9" s="21" t="s">
        <v>33</v>
      </c>
      <c r="B9" s="22" t="s">
        <v>23</v>
      </c>
      <c r="C9" s="22" t="s">
        <v>19</v>
      </c>
      <c r="D9" s="22" t="s">
        <v>5</v>
      </c>
      <c r="E9" s="23" t="s">
        <v>34</v>
      </c>
      <c r="F9" s="23" t="s">
        <v>35</v>
      </c>
      <c r="G9" s="23" t="s">
        <v>37</v>
      </c>
      <c r="H9" s="23" t="s">
        <v>16</v>
      </c>
      <c r="I9" s="23" t="s">
        <v>6</v>
      </c>
      <c r="J9" s="24" t="s">
        <v>4</v>
      </c>
      <c r="K9" s="24" t="s">
        <v>14</v>
      </c>
      <c r="L9" s="25" t="s">
        <v>20</v>
      </c>
      <c r="M9" s="24" t="s">
        <v>15</v>
      </c>
      <c r="N9" s="24" t="s">
        <v>7</v>
      </c>
      <c r="O9" s="26" t="s">
        <v>3</v>
      </c>
      <c r="P9" s="26" t="s">
        <v>36</v>
      </c>
      <c r="Q9" s="27" t="s">
        <v>21</v>
      </c>
      <c r="R9" s="27" t="s">
        <v>22</v>
      </c>
      <c r="S9" s="22" t="s">
        <v>0</v>
      </c>
      <c r="T9" s="28" t="s">
        <v>1</v>
      </c>
      <c r="U9" s="29" t="s">
        <v>2</v>
      </c>
      <c r="W9" s="31" t="s">
        <v>12</v>
      </c>
    </row>
    <row r="10" spans="1:23" ht="15" x14ac:dyDescent="0.15">
      <c r="A10" s="76" t="s">
        <v>78</v>
      </c>
      <c r="B10" s="3">
        <v>1</v>
      </c>
      <c r="C10" s="8" t="s">
        <v>48</v>
      </c>
      <c r="D10" s="8" t="s">
        <v>49</v>
      </c>
      <c r="E10" s="9" t="s">
        <v>71</v>
      </c>
      <c r="F10" s="103">
        <v>159.5</v>
      </c>
      <c r="G10" s="103">
        <v>81.75</v>
      </c>
      <c r="H10" s="103">
        <v>8.5</v>
      </c>
      <c r="I10" s="73">
        <f>SUM(H10:H13)</f>
        <v>20.5</v>
      </c>
      <c r="J10" s="9" t="s">
        <v>69</v>
      </c>
      <c r="K10" s="103">
        <v>44.75</v>
      </c>
      <c r="L10" s="108">
        <v>79.25</v>
      </c>
      <c r="M10" s="103">
        <v>1.75</v>
      </c>
      <c r="N10" s="65">
        <f>SUM(M10:M13)</f>
        <v>24.25</v>
      </c>
      <c r="O10" s="36">
        <f>SUM(H10+M10)</f>
        <v>10.25</v>
      </c>
      <c r="P10" s="36">
        <f>SUM(G10+L10)</f>
        <v>161</v>
      </c>
      <c r="Q10" s="44"/>
      <c r="R10" s="44"/>
      <c r="S10" s="97">
        <f>SUM(I10+N10)</f>
        <v>44.75</v>
      </c>
      <c r="T10" s="85">
        <v>2</v>
      </c>
      <c r="U10" s="68"/>
      <c r="W10" s="31" t="s">
        <v>29</v>
      </c>
    </row>
    <row r="11" spans="1:23" ht="15" x14ac:dyDescent="0.15">
      <c r="A11" s="77"/>
      <c r="B11" s="4">
        <v>2</v>
      </c>
      <c r="C11" s="10" t="s">
        <v>52</v>
      </c>
      <c r="D11" s="10" t="s">
        <v>47</v>
      </c>
      <c r="E11" s="11" t="s">
        <v>69</v>
      </c>
      <c r="F11" s="104">
        <v>159.25</v>
      </c>
      <c r="G11" s="104">
        <v>80.75</v>
      </c>
      <c r="H11" s="104">
        <v>4</v>
      </c>
      <c r="I11" s="74"/>
      <c r="J11" s="12" t="s">
        <v>70</v>
      </c>
      <c r="K11" s="109">
        <v>36.5</v>
      </c>
      <c r="L11" s="109">
        <v>80.25</v>
      </c>
      <c r="M11" s="109">
        <v>12</v>
      </c>
      <c r="N11" s="66"/>
      <c r="O11" s="42">
        <f t="shared" ref="O11:O27" si="0">SUM(H11+M11)</f>
        <v>16</v>
      </c>
      <c r="P11" s="42">
        <f>SUM(G11+L11)</f>
        <v>161</v>
      </c>
      <c r="Q11" s="45"/>
      <c r="R11" s="45"/>
      <c r="S11" s="98"/>
      <c r="T11" s="86"/>
      <c r="U11" s="69"/>
      <c r="W11" s="31" t="s">
        <v>27</v>
      </c>
    </row>
    <row r="12" spans="1:23" ht="28" x14ac:dyDescent="0.15">
      <c r="A12" s="77"/>
      <c r="B12" s="5">
        <v>3</v>
      </c>
      <c r="C12" s="13" t="s">
        <v>45</v>
      </c>
      <c r="D12" s="13" t="s">
        <v>46</v>
      </c>
      <c r="E12" s="14" t="s">
        <v>72</v>
      </c>
      <c r="F12" s="105">
        <v>159.75</v>
      </c>
      <c r="G12" s="105">
        <v>81.5</v>
      </c>
      <c r="H12" s="105">
        <v>0</v>
      </c>
      <c r="I12" s="74"/>
      <c r="J12" s="14" t="s">
        <v>71</v>
      </c>
      <c r="K12" s="105">
        <v>33</v>
      </c>
      <c r="L12" s="105">
        <v>74</v>
      </c>
      <c r="M12" s="105">
        <v>10.5</v>
      </c>
      <c r="N12" s="66"/>
      <c r="O12" s="38">
        <f t="shared" si="0"/>
        <v>10.5</v>
      </c>
      <c r="P12" s="38">
        <f t="shared" ref="P12:P27" si="1">SUM(G12+L12)</f>
        <v>155.5</v>
      </c>
      <c r="Q12" s="46"/>
      <c r="R12" s="46"/>
      <c r="S12" s="98"/>
      <c r="T12" s="86"/>
      <c r="U12" s="69"/>
      <c r="W12" s="31" t="s">
        <v>28</v>
      </c>
    </row>
    <row r="13" spans="1:23" ht="16" thickBot="1" x14ac:dyDescent="0.2">
      <c r="A13" s="89"/>
      <c r="B13" s="6">
        <v>4</v>
      </c>
      <c r="C13" s="15" t="s">
        <v>50</v>
      </c>
      <c r="D13" s="15" t="s">
        <v>51</v>
      </c>
      <c r="E13" s="16" t="s">
        <v>70</v>
      </c>
      <c r="F13" s="106">
        <v>157.5</v>
      </c>
      <c r="G13" s="106">
        <v>78.5</v>
      </c>
      <c r="H13" s="106">
        <v>8</v>
      </c>
      <c r="I13" s="84"/>
      <c r="J13" s="17" t="s">
        <v>72</v>
      </c>
      <c r="K13" s="110">
        <v>47.75</v>
      </c>
      <c r="L13" s="110">
        <v>80.5</v>
      </c>
      <c r="M13" s="110">
        <v>0</v>
      </c>
      <c r="N13" s="67"/>
      <c r="O13" s="43">
        <f t="shared" si="0"/>
        <v>8</v>
      </c>
      <c r="P13" s="43">
        <f t="shared" si="1"/>
        <v>159</v>
      </c>
      <c r="Q13" s="47">
        <v>7</v>
      </c>
      <c r="R13" s="47"/>
      <c r="S13" s="101"/>
      <c r="T13" s="87"/>
      <c r="U13" s="88"/>
      <c r="W13" s="31" t="s">
        <v>42</v>
      </c>
    </row>
    <row r="14" spans="1:23" ht="15" x14ac:dyDescent="0.15">
      <c r="A14" s="76" t="s">
        <v>79</v>
      </c>
      <c r="B14" s="3">
        <v>5</v>
      </c>
      <c r="C14" s="8" t="s">
        <v>60</v>
      </c>
      <c r="D14" s="8" t="s">
        <v>53</v>
      </c>
      <c r="E14" s="9" t="s">
        <v>70</v>
      </c>
      <c r="F14" s="103">
        <v>162.5</v>
      </c>
      <c r="G14" s="103">
        <v>81.5</v>
      </c>
      <c r="H14" s="103">
        <v>3</v>
      </c>
      <c r="I14" s="73">
        <f>SUM(H14:H17)</f>
        <v>42.25</v>
      </c>
      <c r="J14" s="9" t="s">
        <v>72</v>
      </c>
      <c r="K14" s="103">
        <v>40.5</v>
      </c>
      <c r="L14" s="103">
        <v>80.75</v>
      </c>
      <c r="M14" s="103">
        <v>7.25</v>
      </c>
      <c r="N14" s="65">
        <f>SUM(M14:M17)</f>
        <v>11.5</v>
      </c>
      <c r="O14" s="36">
        <f t="shared" si="0"/>
        <v>10.25</v>
      </c>
      <c r="P14" s="36">
        <f t="shared" si="1"/>
        <v>162.25</v>
      </c>
      <c r="Q14" s="44">
        <v>8</v>
      </c>
      <c r="R14" s="44"/>
      <c r="S14" s="97">
        <f>SUM(I14+N14)</f>
        <v>53.75</v>
      </c>
      <c r="T14" s="85">
        <v>3</v>
      </c>
      <c r="U14" s="68"/>
      <c r="W14" s="33"/>
    </row>
    <row r="15" spans="1:23" ht="15" x14ac:dyDescent="0.15">
      <c r="A15" s="77"/>
      <c r="B15" s="4">
        <v>6</v>
      </c>
      <c r="C15" s="10" t="s">
        <v>54</v>
      </c>
      <c r="D15" s="10" t="s">
        <v>55</v>
      </c>
      <c r="E15" s="11" t="s">
        <v>69</v>
      </c>
      <c r="F15" s="104">
        <v>163.25</v>
      </c>
      <c r="G15" s="104">
        <v>82.75</v>
      </c>
      <c r="H15" s="104">
        <v>0</v>
      </c>
      <c r="I15" s="74"/>
      <c r="J15" s="12" t="s">
        <v>70</v>
      </c>
      <c r="K15" s="109">
        <v>44.25</v>
      </c>
      <c r="L15" s="109">
        <v>78</v>
      </c>
      <c r="M15" s="109">
        <v>4.25</v>
      </c>
      <c r="N15" s="66"/>
      <c r="O15" s="42">
        <f t="shared" si="0"/>
        <v>4.25</v>
      </c>
      <c r="P15" s="42">
        <f t="shared" si="1"/>
        <v>160.75</v>
      </c>
      <c r="Q15" s="45">
        <v>4</v>
      </c>
      <c r="R15" s="45"/>
      <c r="S15" s="98"/>
      <c r="T15" s="86"/>
      <c r="U15" s="69"/>
      <c r="W15" s="34" t="s">
        <v>44</v>
      </c>
    </row>
    <row r="16" spans="1:23" ht="28" x14ac:dyDescent="0.15">
      <c r="A16" s="77"/>
      <c r="B16" s="5">
        <v>7</v>
      </c>
      <c r="C16" s="13" t="s">
        <v>56</v>
      </c>
      <c r="D16" s="13" t="s">
        <v>57</v>
      </c>
      <c r="E16" s="14" t="s">
        <v>71</v>
      </c>
      <c r="F16" s="105">
        <v>163.25</v>
      </c>
      <c r="G16" s="105">
        <v>82</v>
      </c>
      <c r="H16" s="105">
        <v>4.75</v>
      </c>
      <c r="I16" s="74"/>
      <c r="J16" s="14" t="s">
        <v>69</v>
      </c>
      <c r="K16" s="105">
        <v>46.5</v>
      </c>
      <c r="L16" s="105">
        <v>81.25</v>
      </c>
      <c r="M16" s="105">
        <v>0</v>
      </c>
      <c r="N16" s="66"/>
      <c r="O16" s="38">
        <f t="shared" si="0"/>
        <v>4.75</v>
      </c>
      <c r="P16" s="38">
        <f t="shared" si="1"/>
        <v>163.25</v>
      </c>
      <c r="Q16" s="46">
        <v>5</v>
      </c>
      <c r="R16" s="46"/>
      <c r="S16" s="98"/>
      <c r="T16" s="86"/>
      <c r="U16" s="69"/>
      <c r="W16" s="61" t="s">
        <v>43</v>
      </c>
    </row>
    <row r="17" spans="1:23" ht="16" thickBot="1" x14ac:dyDescent="0.2">
      <c r="A17" s="78"/>
      <c r="B17" s="7">
        <v>8</v>
      </c>
      <c r="C17" s="18" t="s">
        <v>58</v>
      </c>
      <c r="D17" s="18" t="s">
        <v>59</v>
      </c>
      <c r="E17" s="19" t="s">
        <v>72</v>
      </c>
      <c r="F17" s="107">
        <v>125.25</v>
      </c>
      <c r="G17" s="107">
        <v>66.25</v>
      </c>
      <c r="H17" s="107">
        <v>34.5</v>
      </c>
      <c r="I17" s="75"/>
      <c r="J17" s="20" t="s">
        <v>71</v>
      </c>
      <c r="K17" s="111">
        <v>43.5</v>
      </c>
      <c r="L17" s="111">
        <v>74</v>
      </c>
      <c r="M17" s="111">
        <v>0</v>
      </c>
      <c r="N17" s="72"/>
      <c r="O17" s="43">
        <f t="shared" si="0"/>
        <v>34.5</v>
      </c>
      <c r="P17" s="43">
        <f t="shared" si="1"/>
        <v>140.25</v>
      </c>
      <c r="Q17" s="48"/>
      <c r="R17" s="48"/>
      <c r="S17" s="99"/>
      <c r="T17" s="102"/>
      <c r="U17" s="70"/>
      <c r="W17" s="62" t="s">
        <v>30</v>
      </c>
    </row>
    <row r="18" spans="1:23" ht="16" thickBot="1" x14ac:dyDescent="0.2">
      <c r="A18" s="76" t="s">
        <v>80</v>
      </c>
      <c r="B18" s="3">
        <v>9</v>
      </c>
      <c r="C18" s="8" t="s">
        <v>61</v>
      </c>
      <c r="D18" s="8" t="s">
        <v>62</v>
      </c>
      <c r="E18" s="9" t="s">
        <v>69</v>
      </c>
      <c r="F18" s="103">
        <v>162.25</v>
      </c>
      <c r="G18" s="103">
        <v>81.75</v>
      </c>
      <c r="H18" s="103">
        <v>1</v>
      </c>
      <c r="I18" s="73">
        <f>SUM(H18:H21)</f>
        <v>6.25</v>
      </c>
      <c r="J18" s="9" t="s">
        <v>69</v>
      </c>
      <c r="K18" s="103">
        <v>44.5</v>
      </c>
      <c r="L18" s="103">
        <v>78</v>
      </c>
      <c r="M18" s="103">
        <v>2</v>
      </c>
      <c r="N18" s="65">
        <f>SUM(M18:M21)</f>
        <v>6.25</v>
      </c>
      <c r="O18" s="36">
        <f t="shared" si="0"/>
        <v>3</v>
      </c>
      <c r="P18" s="36">
        <f t="shared" si="1"/>
        <v>159.75</v>
      </c>
      <c r="Q18" s="44">
        <v>2</v>
      </c>
      <c r="R18" s="44"/>
      <c r="S18" s="97">
        <f>SUM(I18+N18)</f>
        <v>12.5</v>
      </c>
      <c r="T18" s="85">
        <v>1</v>
      </c>
      <c r="U18" s="68"/>
      <c r="W18" s="63"/>
    </row>
    <row r="19" spans="1:23" ht="15" x14ac:dyDescent="0.15">
      <c r="A19" s="77"/>
      <c r="B19" s="4">
        <v>10</v>
      </c>
      <c r="C19" s="10" t="s">
        <v>63</v>
      </c>
      <c r="D19" s="10" t="s">
        <v>64</v>
      </c>
      <c r="E19" s="11" t="s">
        <v>71</v>
      </c>
      <c r="F19" s="104">
        <v>168</v>
      </c>
      <c r="G19" s="104">
        <v>86.5</v>
      </c>
      <c r="H19" s="104">
        <v>0</v>
      </c>
      <c r="I19" s="74"/>
      <c r="J19" s="12" t="s">
        <v>72</v>
      </c>
      <c r="K19" s="109">
        <v>44.25</v>
      </c>
      <c r="L19" s="109">
        <v>79</v>
      </c>
      <c r="M19" s="109">
        <v>3.5</v>
      </c>
      <c r="N19" s="66"/>
      <c r="O19" s="42">
        <f t="shared" si="0"/>
        <v>3.5</v>
      </c>
      <c r="P19" s="42">
        <f t="shared" si="1"/>
        <v>165.5</v>
      </c>
      <c r="Q19" s="45">
        <v>3</v>
      </c>
      <c r="R19" s="45"/>
      <c r="S19" s="98"/>
      <c r="T19" s="86"/>
      <c r="U19" s="69"/>
    </row>
    <row r="20" spans="1:23" ht="28" x14ac:dyDescent="0.15">
      <c r="A20" s="77"/>
      <c r="B20" s="5">
        <v>11</v>
      </c>
      <c r="C20" s="13" t="s">
        <v>65</v>
      </c>
      <c r="D20" s="13" t="s">
        <v>66</v>
      </c>
      <c r="E20" s="14" t="s">
        <v>70</v>
      </c>
      <c r="F20" s="105">
        <v>165.5</v>
      </c>
      <c r="G20" s="105">
        <v>82.5</v>
      </c>
      <c r="H20" s="105">
        <v>0</v>
      </c>
      <c r="I20" s="74"/>
      <c r="J20" s="14" t="s">
        <v>71</v>
      </c>
      <c r="K20" s="105">
        <v>42.75</v>
      </c>
      <c r="L20" s="105">
        <v>83.5</v>
      </c>
      <c r="M20" s="105">
        <v>0.75</v>
      </c>
      <c r="N20" s="66"/>
      <c r="O20" s="38">
        <f t="shared" si="0"/>
        <v>0.75</v>
      </c>
      <c r="P20" s="38">
        <f t="shared" si="1"/>
        <v>166</v>
      </c>
      <c r="Q20" s="46">
        <v>1</v>
      </c>
      <c r="R20" s="46"/>
      <c r="S20" s="98"/>
      <c r="T20" s="86"/>
      <c r="U20" s="69"/>
    </row>
    <row r="21" spans="1:23" ht="16" thickBot="1" x14ac:dyDescent="0.2">
      <c r="A21" s="89"/>
      <c r="B21" s="6">
        <v>12</v>
      </c>
      <c r="C21" s="15" t="s">
        <v>67</v>
      </c>
      <c r="D21" s="15" t="s">
        <v>68</v>
      </c>
      <c r="E21" s="16" t="s">
        <v>72</v>
      </c>
      <c r="F21" s="106">
        <v>154.5</v>
      </c>
      <c r="G21" s="106">
        <v>79</v>
      </c>
      <c r="H21" s="106">
        <v>5.25</v>
      </c>
      <c r="I21" s="84"/>
      <c r="J21" s="17" t="s">
        <v>70</v>
      </c>
      <c r="K21" s="110">
        <v>48.5</v>
      </c>
      <c r="L21" s="110">
        <v>82.75</v>
      </c>
      <c r="M21" s="110">
        <v>0</v>
      </c>
      <c r="N21" s="67"/>
      <c r="O21" s="43">
        <f t="shared" si="0"/>
        <v>5.25</v>
      </c>
      <c r="P21" s="43">
        <f t="shared" si="1"/>
        <v>161.75</v>
      </c>
      <c r="Q21" s="47">
        <v>6</v>
      </c>
      <c r="R21" s="47"/>
      <c r="S21" s="101"/>
      <c r="T21" s="87"/>
      <c r="U21" s="88"/>
    </row>
    <row r="22" spans="1:23" ht="15" customHeight="1" x14ac:dyDescent="0.15">
      <c r="A22" s="79" t="s">
        <v>38</v>
      </c>
      <c r="B22" s="57">
        <v>13</v>
      </c>
      <c r="C22" s="8"/>
      <c r="D22" s="8"/>
      <c r="E22" s="9"/>
      <c r="F22" s="103"/>
      <c r="G22" s="103"/>
      <c r="H22" s="103"/>
      <c r="I22" s="51" t="s">
        <v>39</v>
      </c>
      <c r="J22" s="9"/>
      <c r="K22" s="36"/>
      <c r="L22" s="36"/>
      <c r="M22" s="36"/>
      <c r="N22" s="51" t="s">
        <v>39</v>
      </c>
      <c r="O22" s="36">
        <f t="shared" si="0"/>
        <v>0</v>
      </c>
      <c r="P22" s="36">
        <f t="shared" si="1"/>
        <v>0</v>
      </c>
      <c r="Q22" s="44"/>
      <c r="R22" s="44"/>
      <c r="S22" s="51" t="s">
        <v>39</v>
      </c>
      <c r="T22" s="51" t="s">
        <v>39</v>
      </c>
      <c r="U22" s="52" t="s">
        <v>39</v>
      </c>
    </row>
    <row r="23" spans="1:23" ht="15" x14ac:dyDescent="0.15">
      <c r="A23" s="80"/>
      <c r="B23" s="58">
        <v>14</v>
      </c>
      <c r="C23" s="10"/>
      <c r="D23" s="10"/>
      <c r="E23" s="11"/>
      <c r="F23" s="104"/>
      <c r="G23" s="104"/>
      <c r="H23" s="104"/>
      <c r="I23" s="37" t="s">
        <v>39</v>
      </c>
      <c r="J23" s="12"/>
      <c r="K23" s="40"/>
      <c r="L23" s="40"/>
      <c r="M23" s="40"/>
      <c r="N23" s="40" t="s">
        <v>39</v>
      </c>
      <c r="O23" s="42">
        <f t="shared" si="0"/>
        <v>0</v>
      </c>
      <c r="P23" s="42">
        <f t="shared" si="1"/>
        <v>0</v>
      </c>
      <c r="Q23" s="45"/>
      <c r="R23" s="45"/>
      <c r="S23" s="49" t="s">
        <v>39</v>
      </c>
      <c r="T23" s="49" t="s">
        <v>39</v>
      </c>
      <c r="U23" s="53" t="s">
        <v>39</v>
      </c>
    </row>
    <row r="24" spans="1:23" ht="15" x14ac:dyDescent="0.15">
      <c r="A24" s="80"/>
      <c r="B24" s="59">
        <v>15</v>
      </c>
      <c r="C24" s="13"/>
      <c r="D24" s="13"/>
      <c r="E24" s="14"/>
      <c r="F24" s="105"/>
      <c r="G24" s="105"/>
      <c r="H24" s="105"/>
      <c r="I24" s="54" t="s">
        <v>39</v>
      </c>
      <c r="J24" s="14"/>
      <c r="K24" s="38"/>
      <c r="L24" s="38"/>
      <c r="M24" s="38"/>
      <c r="N24" s="54" t="s">
        <v>39</v>
      </c>
      <c r="O24" s="38">
        <f t="shared" si="0"/>
        <v>0</v>
      </c>
      <c r="P24" s="38">
        <f t="shared" si="1"/>
        <v>0</v>
      </c>
      <c r="Q24" s="46"/>
      <c r="R24" s="46"/>
      <c r="S24" s="54" t="s">
        <v>39</v>
      </c>
      <c r="T24" s="54" t="s">
        <v>39</v>
      </c>
      <c r="U24" s="55" t="s">
        <v>39</v>
      </c>
    </row>
    <row r="25" spans="1:23" ht="15" x14ac:dyDescent="0.15">
      <c r="A25" s="80"/>
      <c r="B25" s="58">
        <v>16</v>
      </c>
      <c r="C25" s="10"/>
      <c r="D25" s="10"/>
      <c r="E25" s="11"/>
      <c r="F25" s="104"/>
      <c r="G25" s="104"/>
      <c r="H25" s="104"/>
      <c r="I25" s="37" t="s">
        <v>39</v>
      </c>
      <c r="J25" s="12"/>
      <c r="K25" s="40"/>
      <c r="L25" s="40"/>
      <c r="M25" s="40"/>
      <c r="N25" s="40" t="s">
        <v>39</v>
      </c>
      <c r="O25" s="42">
        <f t="shared" si="0"/>
        <v>0</v>
      </c>
      <c r="P25" s="42">
        <f t="shared" si="1"/>
        <v>0</v>
      </c>
      <c r="Q25" s="45"/>
      <c r="R25" s="45"/>
      <c r="S25" s="49" t="s">
        <v>39</v>
      </c>
      <c r="T25" s="49" t="s">
        <v>39</v>
      </c>
      <c r="U25" s="53" t="s">
        <v>39</v>
      </c>
    </row>
    <row r="26" spans="1:23" ht="15" x14ac:dyDescent="0.15">
      <c r="A26" s="80"/>
      <c r="B26" s="59">
        <v>17</v>
      </c>
      <c r="C26" s="13"/>
      <c r="D26" s="13"/>
      <c r="E26" s="14"/>
      <c r="F26" s="105"/>
      <c r="G26" s="105"/>
      <c r="H26" s="105"/>
      <c r="I26" s="54" t="s">
        <v>39</v>
      </c>
      <c r="J26" s="14"/>
      <c r="K26" s="38"/>
      <c r="L26" s="38"/>
      <c r="M26" s="38"/>
      <c r="N26" s="54" t="s">
        <v>39</v>
      </c>
      <c r="O26" s="38">
        <f t="shared" si="0"/>
        <v>0</v>
      </c>
      <c r="P26" s="38">
        <f t="shared" si="1"/>
        <v>0</v>
      </c>
      <c r="Q26" s="46"/>
      <c r="R26" s="46"/>
      <c r="S26" s="54" t="s">
        <v>39</v>
      </c>
      <c r="T26" s="54" t="s">
        <v>39</v>
      </c>
      <c r="U26" s="55" t="s">
        <v>39</v>
      </c>
    </row>
    <row r="27" spans="1:23" ht="16" thickBot="1" x14ac:dyDescent="0.2">
      <c r="A27" s="81"/>
      <c r="B27" s="60">
        <v>18</v>
      </c>
      <c r="C27" s="18"/>
      <c r="D27" s="18"/>
      <c r="E27" s="19"/>
      <c r="F27" s="107"/>
      <c r="G27" s="107"/>
      <c r="H27" s="107"/>
      <c r="I27" s="39" t="s">
        <v>39</v>
      </c>
      <c r="J27" s="20"/>
      <c r="K27" s="41"/>
      <c r="L27" s="41"/>
      <c r="M27" s="41"/>
      <c r="N27" s="41" t="s">
        <v>39</v>
      </c>
      <c r="O27" s="43">
        <f t="shared" si="0"/>
        <v>0</v>
      </c>
      <c r="P27" s="43">
        <f t="shared" si="1"/>
        <v>0</v>
      </c>
      <c r="Q27" s="48"/>
      <c r="R27" s="48"/>
      <c r="S27" s="50" t="s">
        <v>39</v>
      </c>
      <c r="T27" s="50" t="s">
        <v>39</v>
      </c>
      <c r="U27" s="56" t="s">
        <v>39</v>
      </c>
    </row>
  </sheetData>
  <mergeCells count="35">
    <mergeCell ref="E6:J6"/>
    <mergeCell ref="K5:N5"/>
    <mergeCell ref="O6:U6"/>
    <mergeCell ref="K6:N6"/>
    <mergeCell ref="T10:T13"/>
    <mergeCell ref="U10:U13"/>
    <mergeCell ref="E7:J7"/>
    <mergeCell ref="S10:S13"/>
    <mergeCell ref="K7:N7"/>
    <mergeCell ref="I14:I17"/>
    <mergeCell ref="A14:A17"/>
    <mergeCell ref="A22:A27"/>
    <mergeCell ref="A1:U1"/>
    <mergeCell ref="A2:U2"/>
    <mergeCell ref="A3:U3"/>
    <mergeCell ref="A5:D5"/>
    <mergeCell ref="I18:I21"/>
    <mergeCell ref="I10:I13"/>
    <mergeCell ref="T18:T21"/>
    <mergeCell ref="U18:U21"/>
    <mergeCell ref="A6:D6"/>
    <mergeCell ref="A7:D7"/>
    <mergeCell ref="A10:A13"/>
    <mergeCell ref="A18:A21"/>
    <mergeCell ref="E5:J5"/>
    <mergeCell ref="W17:W18"/>
    <mergeCell ref="O5:U5"/>
    <mergeCell ref="N18:N21"/>
    <mergeCell ref="U14:U17"/>
    <mergeCell ref="N10:N13"/>
    <mergeCell ref="O7:U7"/>
    <mergeCell ref="N14:N17"/>
    <mergeCell ref="S14:S17"/>
    <mergeCell ref="S18:S21"/>
    <mergeCell ref="T14:T17"/>
  </mergeCells>
  <phoneticPr fontId="1" type="noConversion"/>
  <pageMargins left="0.15748031496062992" right="0.15748031496062992" top="0.98425196850393704" bottom="0.98425196850393704" header="0.51181102362204722" footer="0.51181102362204722"/>
  <pageSetup paperSize="9" scale="63"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Props1.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2.xml><?xml version="1.0" encoding="utf-8"?>
<ds:datastoreItem xmlns:ds="http://schemas.openxmlformats.org/officeDocument/2006/customXml" ds:itemID="{D2644092-8307-4842-AC72-E1D493E0A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Microsoft Office User</cp:lastModifiedBy>
  <cp:lastPrinted>2022-05-09T11:53:09Z</cp:lastPrinted>
  <dcterms:created xsi:type="dcterms:W3CDTF">2008-09-16T15:13:27Z</dcterms:created>
  <dcterms:modified xsi:type="dcterms:W3CDTF">2023-05-11T10:15:16Z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