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ucsorg.sharepoint.com/sites/Data/Events Sport/Individual Events/Swimming/2026-27/Team Champs/Conferences/Results/"/>
    </mc:Choice>
  </mc:AlternateContent>
  <xr:revisionPtr revIDLastSave="0" documentId="8_{0E49F318-8893-4DFB-BD9B-8F5C43516B78}" xr6:coauthVersionLast="47" xr6:coauthVersionMax="47" xr10:uidLastSave="{00000000-0000-0000-0000-000000000000}"/>
  <bookViews>
    <workbookView xWindow="-38490" yWindow="-11920" windowWidth="19380" windowHeight="20970" xr2:uid="{FC48EAC4-050A-415A-A397-197A3741D1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69" i="1" l="1"/>
  <c r="E69" i="1"/>
  <c r="E66" i="1"/>
  <c r="D66" i="1"/>
  <c r="E68" i="1" a="1"/>
  <c r="D68" i="1" a="1"/>
  <c r="E65" i="1" a="1"/>
  <c r="D65" i="1" a="1"/>
  <c r="E62" i="1" a="1"/>
  <c r="E63" i="1" s="1"/>
  <c r="D62" i="1" a="1"/>
  <c r="D63" i="1" s="1"/>
  <c r="E59" i="1" a="1"/>
  <c r="E60" i="1" s="1"/>
  <c r="D59" i="1" a="1"/>
  <c r="D60" i="1" s="1"/>
  <c r="E56" i="1" a="1"/>
  <c r="E57" i="1" s="1"/>
  <c r="D56" i="1" a="1"/>
  <c r="D57" i="1" s="1"/>
  <c r="E53" i="1" a="1"/>
  <c r="E54" i="1" s="1"/>
  <c r="D53" i="1" a="1"/>
  <c r="D54" i="1" s="1"/>
  <c r="E50" i="1" a="1"/>
  <c r="E51" i="1" s="1"/>
  <c r="D50" i="1" a="1"/>
  <c r="D51" i="1" s="1"/>
  <c r="E47" i="1" a="1"/>
  <c r="E48" i="1" s="1"/>
  <c r="D47" i="1" a="1"/>
  <c r="D48" i="1" s="1"/>
  <c r="E44" i="1" a="1"/>
  <c r="E45" i="1" s="1"/>
  <c r="D44" i="1" a="1"/>
  <c r="D45" i="1" s="1"/>
  <c r="E41" i="1" a="1"/>
  <c r="E42" i="1" s="1"/>
  <c r="D41" i="1" a="1"/>
  <c r="D42" i="1" s="1"/>
  <c r="E38" i="1" a="1"/>
  <c r="E39" i="1" s="1"/>
  <c r="D38" i="1" a="1"/>
  <c r="D39" i="1" s="1"/>
  <c r="E35" i="1" a="1"/>
  <c r="E36" i="1" s="1"/>
  <c r="D35" i="1" a="1"/>
  <c r="D36" i="1" s="1"/>
  <c r="E32" i="1" a="1"/>
  <c r="E33" i="1" s="1"/>
  <c r="D32" i="1" a="1"/>
  <c r="D33" i="1" s="1"/>
  <c r="E29" i="1" a="1"/>
  <c r="E30" i="1" s="1"/>
  <c r="D29" i="1" a="1"/>
  <c r="D30" i="1" s="1"/>
  <c r="E26" i="1" a="1"/>
  <c r="E27" i="1" s="1"/>
  <c r="D26" i="1" a="1"/>
  <c r="D27" i="1" s="1"/>
  <c r="E23" i="1" a="1"/>
  <c r="E24" i="1" s="1"/>
  <c r="D23" i="1" a="1"/>
  <c r="D24" i="1" s="1"/>
  <c r="E20" i="1" a="1"/>
  <c r="E21" i="1" s="1"/>
  <c r="D20" i="1" a="1"/>
  <c r="D21" i="1"/>
  <c r="D18" i="1"/>
  <c r="E17" i="1" a="1"/>
  <c r="E18" i="1" s="1"/>
  <c r="D17" i="1" a="1"/>
  <c r="D14" i="1" a="1"/>
  <c r="E15" i="1"/>
  <c r="D15" i="1"/>
  <c r="E14" i="1" a="1"/>
  <c r="E12" i="1"/>
  <c r="E11" i="1" a="1"/>
  <c r="D11" i="1" a="1"/>
  <c r="D12" i="1" s="1"/>
  <c r="E9" i="1"/>
  <c r="D9" i="1"/>
  <c r="E8" i="1" a="1"/>
  <c r="D8" i="1" a="1"/>
  <c r="E5" i="1" a="1"/>
  <c r="E6" i="1" s="1"/>
  <c r="E70" i="1" s="1"/>
  <c r="D5" i="1" a="1"/>
  <c r="D6" i="1" s="1"/>
  <c r="D70" i="1" s="1"/>
  <c r="E72" i="1" l="1"/>
  <c r="D7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<sst xmlns="http://schemas.openxmlformats.org/spreadsheetml/2006/main" count="146" uniqueCount="29">
  <si>
    <t>Female</t>
  </si>
  <si>
    <t>Time</t>
  </si>
  <si>
    <t>Position</t>
  </si>
  <si>
    <t>Points</t>
  </si>
  <si>
    <t>EVENT</t>
  </si>
  <si>
    <t>LANE 1</t>
  </si>
  <si>
    <t>LANE 2</t>
  </si>
  <si>
    <t>MEDLEY RELAY</t>
  </si>
  <si>
    <t>DNS</t>
  </si>
  <si>
    <t>4x1 length</t>
  </si>
  <si>
    <t>IM</t>
  </si>
  <si>
    <t>100m</t>
  </si>
  <si>
    <t>FREE</t>
  </si>
  <si>
    <t xml:space="preserve">100m </t>
  </si>
  <si>
    <t>FLY</t>
  </si>
  <si>
    <t>BACK</t>
  </si>
  <si>
    <t>BREAST</t>
  </si>
  <si>
    <t>50m</t>
  </si>
  <si>
    <t>DQ</t>
  </si>
  <si>
    <t>FREE RELAY</t>
  </si>
  <si>
    <t>TOTAL POINTS</t>
  </si>
  <si>
    <t>GALA POSITION</t>
  </si>
  <si>
    <t>Relay = Double Points</t>
  </si>
  <si>
    <t xml:space="preserve">TEAM NAME: </t>
  </si>
  <si>
    <t>Open</t>
  </si>
  <si>
    <t>CATEGORY</t>
  </si>
  <si>
    <t xml:space="preserve">4x50m </t>
  </si>
  <si>
    <t>Phase 1 Scoring</t>
  </si>
  <si>
    <t>Download a copy of this spreadsheet to fill in your results for Points Calculation.
Ignore any points totals already input, these will update automatically once the times have been input.
Insert your times in the format mm:ss.00 (ensure the colon and decimal place is in the correct position.
If any races were a DQ or DNS please input these.
Points are awarded as outlined in column G and H, with double points for relays.
The final points should be added to the fixture on BUCS Play by your Team Captain or IA and a copy of this document sent to buswimleague@gmail.com or your Conference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</si>
</sst>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9" formatCode="mm:ss.00"/>
  </numFmts>
  <fonts count="3" x14ac:knownFonts="1">
    <font>
      <sz val="11"/>
      <color theme="1"/>
      <name val="Aptos Narrow"/>
      <family val="2"/>
      <scheme val="minor"/>
    </font>
    <font>
      <b/>
      <sz val="10"/>
      <name val="Arial"/>
      <family val="2"/>
    </font>
    <font>
      <sz val="10"/>
      <name val="Arial"/>
      <family val="2"/>
    </font>
  </fonts>
  <fills count="6">
    <fill>
      <patternFill patternType="none"/>
    </fill>
    <fill>
      <patternFill patternType="gray125"/>
    </fill>
    <fill>
      <patternFill patternType="solid">
        <fgColor rgb="FF0070C0"/>
        <bgColor rgb="FF000000"/>
      </patternFill>
    </fill>
    <fill>
      <patternFill patternType="solid">
        <fgColor rgb="FFD9D9D9"/>
        <bgColor rgb="FF000000"/>
      </patternFill>
    </fill>
    <fill>
      <patternFill patternType="solid">
        <fgColor rgb="FFFFFFFF"/>
        <bgColor rgb="FF000000"/>
      </patternFill>
    </fill>
    <fill>
      <patternFill patternType="solid">
        <fgColor rgb="FFFFFF00"/>
        <bgColor indexed="64"/>
      </patternFill>
    </fill>
  </fills>
  <borders count="26">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7">
    <xf numFmtId="0" fontId="0" fillId="0" borderId="0" xfId="0"/>
    <xf numFmtId="0" fontId="2" fillId="0" borderId="19" xfId="0" applyFont="1" applyBorder="1" applyAlignment="1" applyProtection="1">
      <alignment horizontal="center" vertical="center"/>
    </xf>
    <xf numFmtId="0" fontId="2" fillId="0" borderId="19" xfId="0" applyFont="1" applyBorder="1" applyAlignment="1" applyProtection="1">
      <alignment horizontal="center"/>
    </xf>
    <xf numFmtId="0" fontId="2" fillId="0" borderId="24" xfId="0" applyFont="1" applyBorder="1" applyAlignment="1" applyProtection="1">
      <alignment horizontal="center"/>
    </xf>
    <xf numFmtId="0" fontId="1" fillId="0" borderId="19" xfId="0" applyFont="1" applyBorder="1" applyAlignment="1" applyProtection="1">
      <alignment horizontal="center"/>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0" borderId="3" xfId="0" applyFont="1" applyBorder="1" applyAlignment="1" applyProtection="1">
      <alignment horizontal="center" textRotation="90"/>
      <protection locked="0"/>
    </xf>
    <xf numFmtId="0" fontId="2" fillId="0" borderId="23" xfId="0" applyFont="1" applyBorder="1" applyAlignment="1" applyProtection="1">
      <protection locked="0"/>
    </xf>
    <xf numFmtId="0" fontId="2" fillId="0" borderId="0" xfId="0" applyFont="1" applyAlignment="1" applyProtection="1">
      <protection locked="0"/>
    </xf>
    <xf numFmtId="0" fontId="2" fillId="0" borderId="0" xfId="0" applyFont="1" applyProtection="1">
      <protection locked="0"/>
    </xf>
    <xf numFmtId="0" fontId="1" fillId="0" borderId="0" xfId="0" applyFont="1" applyAlignment="1" applyProtection="1">
      <alignment horizontal="center"/>
      <protection locked="0"/>
    </xf>
    <xf numFmtId="0" fontId="0" fillId="0" borderId="0" xfId="0" applyProtection="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2" borderId="5" xfId="0" applyFont="1" applyFill="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7" xfId="0" applyFont="1" applyBorder="1" applyAlignment="1" applyProtection="1">
      <alignment horizontal="center"/>
      <protection locked="0"/>
    </xf>
    <xf numFmtId="0" fontId="1" fillId="3" borderId="8" xfId="0" applyFont="1" applyFill="1" applyBorder="1" applyAlignment="1" applyProtection="1">
      <alignment horizontal="center"/>
      <protection locked="0"/>
    </xf>
    <xf numFmtId="0" fontId="1" fillId="3" borderId="21" xfId="0" applyFont="1" applyFill="1" applyBorder="1" applyAlignment="1" applyProtection="1">
      <alignment horizontal="center"/>
      <protection locked="0"/>
    </xf>
    <xf numFmtId="0" fontId="2" fillId="0" borderId="0" xfId="0" applyFont="1" applyFill="1" applyBorder="1" applyProtection="1">
      <protection locked="0"/>
    </xf>
    <xf numFmtId="0" fontId="1" fillId="0" borderId="0" xfId="0" applyFont="1" applyFill="1" applyBorder="1" applyAlignment="1" applyProtection="1">
      <alignment horizontal="center"/>
      <protection locked="0"/>
    </xf>
    <xf numFmtId="0" fontId="2" fillId="0" borderId="9" xfId="0" applyFont="1" applyBorder="1" applyProtection="1">
      <protection locked="0"/>
    </xf>
    <xf numFmtId="0" fontId="2" fillId="0" borderId="7" xfId="0" applyFont="1" applyBorder="1" applyProtection="1">
      <protection locked="0"/>
    </xf>
    <xf numFmtId="169" fontId="2" fillId="0" borderId="19" xfId="0" applyNumberFormat="1" applyFont="1" applyBorder="1" applyAlignment="1" applyProtection="1">
      <alignment horizontal="center"/>
      <protection locked="0"/>
    </xf>
    <xf numFmtId="169" fontId="2" fillId="0" borderId="8" xfId="0" applyNumberFormat="1" applyFont="1" applyBorder="1" applyAlignment="1" applyProtection="1">
      <alignment horizontal="center"/>
      <protection locked="0"/>
    </xf>
    <xf numFmtId="0" fontId="2" fillId="0" borderId="21" xfId="0" applyFont="1" applyBorder="1" applyProtection="1">
      <protection locked="0"/>
    </xf>
    <xf numFmtId="0" fontId="2" fillId="0" borderId="0" xfId="0" applyFont="1" applyFill="1" applyBorder="1" applyAlignment="1" applyProtection="1">
      <alignment horizontal="center"/>
      <protection locked="0"/>
    </xf>
    <xf numFmtId="0" fontId="2" fillId="0" borderId="11" xfId="0" applyFont="1" applyBorder="1" applyProtection="1">
      <protection locked="0"/>
    </xf>
    <xf numFmtId="0" fontId="2" fillId="0" borderId="12" xfId="0" applyFont="1" applyBorder="1" applyProtection="1">
      <protection locked="0"/>
    </xf>
    <xf numFmtId="0" fontId="2" fillId="0" borderId="23" xfId="0" applyFont="1" applyBorder="1" applyProtection="1">
      <protection locked="0"/>
    </xf>
    <xf numFmtId="0" fontId="2" fillId="0" borderId="13" xfId="0" applyFont="1" applyBorder="1" applyProtection="1">
      <protection locked="0"/>
    </xf>
    <xf numFmtId="0" fontId="2" fillId="0" borderId="14" xfId="0" applyFont="1" applyBorder="1" applyProtection="1">
      <protection locked="0"/>
    </xf>
    <xf numFmtId="169" fontId="2" fillId="0" borderId="10" xfId="0" applyNumberFormat="1" applyFont="1" applyBorder="1" applyAlignment="1" applyProtection="1">
      <alignment horizontal="center"/>
      <protection locked="0"/>
    </xf>
    <xf numFmtId="0" fontId="2" fillId="0" borderId="22" xfId="0" applyFont="1" applyBorder="1" applyProtection="1">
      <protection locked="0"/>
    </xf>
    <xf numFmtId="0" fontId="2" fillId="0" borderId="0" xfId="0" applyFont="1" applyAlignment="1" applyProtection="1">
      <alignment horizontal="center"/>
      <protection locked="0"/>
    </xf>
    <xf numFmtId="0" fontId="2" fillId="0" borderId="0" xfId="0" applyFont="1" applyAlignment="1" applyProtection="1">
      <alignment horizontal="center"/>
      <protection locked="0"/>
    </xf>
    <xf numFmtId="0" fontId="2" fillId="0" borderId="15" xfId="0" applyFont="1" applyBorder="1" applyProtection="1">
      <protection locked="0"/>
    </xf>
    <xf numFmtId="0" fontId="2" fillId="0" borderId="11" xfId="0" applyFont="1" applyBorder="1" applyAlignment="1" applyProtection="1">
      <protection locked="0"/>
    </xf>
    <xf numFmtId="0" fontId="2" fillId="0" borderId="16" xfId="0" applyFont="1" applyBorder="1" applyProtection="1">
      <protection locked="0"/>
    </xf>
    <xf numFmtId="0" fontId="2" fillId="0" borderId="17" xfId="0" applyFont="1" applyBorder="1" applyProtection="1">
      <protection locked="0"/>
    </xf>
    <xf numFmtId="0" fontId="2" fillId="0" borderId="18" xfId="0" applyFont="1" applyBorder="1" applyProtection="1">
      <protection locked="0"/>
    </xf>
    <xf numFmtId="0" fontId="1" fillId="0" borderId="4"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2" fillId="0" borderId="2" xfId="0" applyFont="1" applyBorder="1" applyProtection="1">
      <protection locked="0"/>
    </xf>
    <xf numFmtId="0" fontId="2" fillId="4" borderId="0" xfId="0" applyFont="1" applyFill="1" applyProtection="1">
      <protection locked="0"/>
    </xf>
    <xf numFmtId="0" fontId="2" fillId="4" borderId="0" xfId="0" applyFont="1" applyFill="1" applyAlignment="1" applyProtection="1">
      <alignment horizontal="right"/>
      <protection locked="0"/>
    </xf>
    <xf numFmtId="0" fontId="2" fillId="0" borderId="0" xfId="0" applyFont="1" applyAlignment="1" applyProtection="1">
      <alignment horizontal="right"/>
      <protection locked="0"/>
    </xf>
    <xf numFmtId="47" fontId="2" fillId="0" borderId="0" xfId="0" applyNumberFormat="1" applyFont="1" applyAlignment="1" applyProtection="1">
      <alignment horizontal="right"/>
      <protection locked="0"/>
    </xf>
    <xf numFmtId="0" fontId="2" fillId="0" borderId="0" xfId="0" applyFont="1" applyAlignment="1" applyProtection="1">
      <alignment wrapText="1"/>
      <protection locked="0"/>
    </xf>
    <xf numFmtId="0" fontId="2" fillId="0" borderId="0" xfId="0" applyFont="1" applyFill="1" applyBorder="1" applyAlignment="1" applyProtection="1">
      <alignment wrapText="1"/>
      <protection locked="0"/>
    </xf>
    <xf numFmtId="0" fontId="0" fillId="0" borderId="0" xfId="0" applyAlignment="1" applyProtection="1">
      <alignment wrapText="1"/>
      <protection locked="0"/>
    </xf>
    <xf numFmtId="0" fontId="2" fillId="0" borderId="0" xfId="0" applyFont="1" applyFill="1" applyBorder="1" applyAlignment="1" applyProtection="1">
      <alignment vertical="top" wrapText="1"/>
      <protection locked="0"/>
    </xf>
    <xf numFmtId="0" fontId="2" fillId="5" borderId="0" xfId="0" applyFont="1" applyFill="1" applyBorder="1" applyAlignment="1" applyProtection="1">
      <alignment horizontal="center" vertical="top" wrapText="1"/>
      <protection locked="0"/>
    </xf>
    <xf numFmtId="0" fontId="1" fillId="5" borderId="0" xfId="0" applyFont="1" applyFill="1" applyBorder="1" applyAlignment="1" applyProtection="1">
      <alignment horizont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A505-38BD-48C9-89A9-25E398E67162}">
  <dimension ref="A1:DF157"/>
  <sheetViews>
    <sheetView tabSelected="1" workbookViewId="0">
      <selection activeCell="I29" sqref="I29"/>
    </sheetView>
  </sheetViews>
  <sheetFormatPr defaultColWidth="8.81640625" defaultRowHeight="14.5" x14ac:dyDescent="0.35"/>
  <cols>
    <col min="1" max="1" width="14.81640625" style="13" bestFit="1" customWidth="1"/>
    <col min="2" max="2" width="11" style="13" bestFit="1" customWidth="1"/>
    <col min="3" max="3" width="9.26953125" style="13" bestFit="1" customWidth="1"/>
    <col min="4" max="5" width="7.90625" style="13" bestFit="1" customWidth="1"/>
    <col min="6" max="6" width="8.81640625" style="13"/>
    <col min="7" max="8" width="9.90625" style="13" customWidth="1"/>
    <col min="9" max="9" width="8.81640625" style="13"/>
    <col min="10" max="10" width="51.08984375" style="53" customWidth="1"/>
    <col min="11" max="11" width="10.90625" style="13" bestFit="1" customWidth="1"/>
    <col min="12" max="12" width="12.453125" style="13" bestFit="1" customWidth="1"/>
    <col min="13" max="16384" width="8.81640625" style="13"/>
  </cols>
  <sheetData>
    <row r="1" spans="1:110" ht="15" thickBot="1" x14ac:dyDescent="0.4">
      <c r="A1" s="5" t="s">
        <v>23</v>
      </c>
      <c r="B1" s="6"/>
      <c r="C1" s="7"/>
      <c r="D1" s="8"/>
      <c r="E1" s="8"/>
      <c r="F1" s="9"/>
      <c r="G1" s="10"/>
      <c r="H1" s="11"/>
      <c r="I1" s="11"/>
      <c r="J1" s="5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2"/>
      <c r="CY1" s="12"/>
      <c r="CZ1" s="12"/>
      <c r="DA1" s="12"/>
      <c r="DB1" s="12"/>
      <c r="DC1" s="12"/>
      <c r="DD1" s="12"/>
      <c r="DE1" s="12"/>
      <c r="DF1" s="12"/>
    </row>
    <row r="2" spans="1:110" ht="15" thickBot="1" x14ac:dyDescent="0.4">
      <c r="A2" s="14"/>
      <c r="B2" s="15"/>
      <c r="C2" s="15"/>
      <c r="D2" s="16"/>
      <c r="E2" s="16"/>
      <c r="F2" s="10"/>
      <c r="G2" s="10"/>
      <c r="H2" s="11"/>
      <c r="I2" s="11"/>
      <c r="J2" s="5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2"/>
      <c r="CY2" s="12"/>
      <c r="CZ2" s="12"/>
      <c r="DA2" s="12"/>
      <c r="DB2" s="12"/>
      <c r="DC2" s="12"/>
      <c r="DD2" s="12"/>
      <c r="DE2" s="12"/>
      <c r="DF2" s="12"/>
    </row>
    <row r="3" spans="1:110" ht="15" thickBot="1" x14ac:dyDescent="0.4">
      <c r="A3" s="17" t="s">
        <v>4</v>
      </c>
      <c r="B3" s="18" t="s">
        <v>25</v>
      </c>
      <c r="C3" s="17"/>
      <c r="D3" s="19" t="s">
        <v>5</v>
      </c>
      <c r="E3" s="19" t="s">
        <v>6</v>
      </c>
      <c r="F3" s="11"/>
      <c r="G3" s="20" t="s">
        <v>2</v>
      </c>
      <c r="H3" s="20" t="s">
        <v>3</v>
      </c>
      <c r="I3" s="11"/>
      <c r="J3" s="56" t="s">
        <v>27</v>
      </c>
      <c r="K3" s="22"/>
      <c r="L3" s="22"/>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row>
    <row r="4" spans="1:110" ht="26.5" customHeight="1" thickBot="1" x14ac:dyDescent="0.4">
      <c r="A4" s="23" t="s">
        <v>26</v>
      </c>
      <c r="B4" s="24" t="s">
        <v>0</v>
      </c>
      <c r="C4" s="24" t="s">
        <v>1</v>
      </c>
      <c r="D4" s="25">
        <v>0</v>
      </c>
      <c r="E4" s="26">
        <v>0</v>
      </c>
      <c r="F4" s="11"/>
      <c r="G4" s="27">
        <v>1</v>
      </c>
      <c r="H4" s="27">
        <v>2</v>
      </c>
      <c r="I4" s="11"/>
      <c r="J4" s="55" t="s">
        <v>28</v>
      </c>
      <c r="K4" s="21"/>
      <c r="L4" s="28"/>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row>
    <row r="5" spans="1:110" ht="15" thickBot="1" x14ac:dyDescent="0.4">
      <c r="A5" s="29" t="s">
        <v>7</v>
      </c>
      <c r="B5" s="30"/>
      <c r="C5" s="31" t="s">
        <v>2</v>
      </c>
      <c r="D5" s="1" cm="1">
        <f t="array" ref="D5">_xlfn.IFS(D4="DQ","DQ",D4="DNS","DNS",ISNUMBER(D4), _xlfn.RANK.EQ(D4,$D$4:$E$4,1))</f>
        <v>1</v>
      </c>
      <c r="E5" s="1" cm="1">
        <f t="array" ref="E5">_xlfn.IFS(E4="DQ","DQ",E4="DNS","DNS",ISNUMBER(E4), _xlfn.RANK.EQ(E4,$D$4:$E$4,1))</f>
        <v>1</v>
      </c>
      <c r="F5" s="11"/>
      <c r="G5" s="27">
        <v>2</v>
      </c>
      <c r="H5" s="27">
        <v>1</v>
      </c>
      <c r="I5" s="11"/>
      <c r="J5" s="55"/>
      <c r="K5" s="21"/>
      <c r="L5" s="28"/>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row>
    <row r="6" spans="1:110" ht="15" thickBot="1" x14ac:dyDescent="0.4">
      <c r="A6" s="32"/>
      <c r="B6" s="33"/>
      <c r="C6" s="33" t="s">
        <v>3</v>
      </c>
      <c r="D6" s="2">
        <f>VLOOKUP(D5,$G$4:$H$7,2)*2</f>
        <v>4</v>
      </c>
      <c r="E6" s="3">
        <f>VLOOKUP(E5,$G$4:$H$7,2)*2</f>
        <v>4</v>
      </c>
      <c r="F6" s="11"/>
      <c r="G6" s="27" t="s">
        <v>8</v>
      </c>
      <c r="H6" s="27">
        <v>0</v>
      </c>
      <c r="I6" s="11"/>
      <c r="J6" s="55"/>
      <c r="K6" s="21"/>
      <c r="L6" s="28"/>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row>
    <row r="7" spans="1:110" ht="15" thickBot="1" x14ac:dyDescent="0.4">
      <c r="A7" s="23" t="s">
        <v>26</v>
      </c>
      <c r="B7" s="24" t="s">
        <v>24</v>
      </c>
      <c r="C7" s="24" t="s">
        <v>1</v>
      </c>
      <c r="D7" s="25">
        <v>0</v>
      </c>
      <c r="E7" s="34">
        <v>0</v>
      </c>
      <c r="F7" s="11"/>
      <c r="G7" s="27" t="s">
        <v>18</v>
      </c>
      <c r="H7" s="27">
        <v>0</v>
      </c>
      <c r="I7" s="11"/>
      <c r="J7" s="55"/>
      <c r="K7" s="21"/>
      <c r="L7" s="28"/>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row>
    <row r="8" spans="1:110" ht="15" thickBot="1" x14ac:dyDescent="0.4">
      <c r="A8" s="29" t="s">
        <v>7</v>
      </c>
      <c r="B8" s="30"/>
      <c r="C8" s="30" t="s">
        <v>2</v>
      </c>
      <c r="D8" s="1" cm="1">
        <f t="array" ref="D8">_xlfn.IFS(D7="DQ","DQ",D7="DNS","DNS",ISNUMBER(D7), _xlfn.RANK.EQ(D7,$D$7:$E$7,1))</f>
        <v>1</v>
      </c>
      <c r="E8" s="1" cm="1">
        <f t="array" ref="E8">_xlfn.IFS(E7="DQ","DQ",E7="DNS","DNS",ISNUMBER(E7), _xlfn.RANK.EQ(E7,$D$7:$E$7,1))</f>
        <v>1</v>
      </c>
      <c r="F8" s="11"/>
      <c r="G8" s="27"/>
      <c r="H8" s="27"/>
      <c r="I8" s="11"/>
      <c r="J8" s="55"/>
      <c r="K8" s="21"/>
      <c r="L8" s="28"/>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row>
    <row r="9" spans="1:110" ht="15" thickBot="1" x14ac:dyDescent="0.4">
      <c r="A9" s="32"/>
      <c r="B9" s="33"/>
      <c r="C9" s="33" t="s">
        <v>3</v>
      </c>
      <c r="D9" s="2">
        <f>VLOOKUP(D8,$G$4:$H$7,2)*2</f>
        <v>4</v>
      </c>
      <c r="E9" s="2">
        <f>VLOOKUP(E8,$G$4:$H$7,2)*2</f>
        <v>4</v>
      </c>
      <c r="F9" s="11"/>
      <c r="G9" s="27"/>
      <c r="H9" s="27"/>
      <c r="I9" s="11"/>
      <c r="J9" s="55"/>
      <c r="K9" s="21"/>
      <c r="L9" s="28"/>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35"/>
      <c r="CY9" s="35"/>
      <c r="CZ9" s="35"/>
      <c r="DA9" s="35"/>
      <c r="DB9" s="35"/>
      <c r="DC9" s="35"/>
      <c r="DD9" s="35"/>
      <c r="DE9" s="35"/>
      <c r="DF9" s="35"/>
    </row>
    <row r="10" spans="1:110" ht="15" thickBot="1" x14ac:dyDescent="0.4">
      <c r="A10" s="23" t="s">
        <v>9</v>
      </c>
      <c r="B10" s="24" t="s">
        <v>0</v>
      </c>
      <c r="C10" s="24" t="s">
        <v>1</v>
      </c>
      <c r="D10" s="25">
        <v>0</v>
      </c>
      <c r="E10" s="34">
        <v>0</v>
      </c>
      <c r="F10" s="11"/>
      <c r="G10" s="27"/>
      <c r="H10" s="27"/>
      <c r="I10" s="11"/>
      <c r="J10" s="55"/>
      <c r="K10" s="21"/>
      <c r="L10" s="28"/>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row>
    <row r="11" spans="1:110" ht="15" thickBot="1" x14ac:dyDescent="0.4">
      <c r="A11" s="29" t="s">
        <v>10</v>
      </c>
      <c r="B11" s="30"/>
      <c r="C11" s="30" t="s">
        <v>2</v>
      </c>
      <c r="D11" s="1" cm="1">
        <f t="array" ref="D11">_xlfn.IFS(D10="DQ","DQ",D10="DNS","DNS",ISNUMBER(D10), _xlfn.RANK.EQ(D10,$D$10:$E$10,1))</f>
        <v>1</v>
      </c>
      <c r="E11" s="1" cm="1">
        <f t="array" ref="E11">_xlfn.IFS(E10="DQ","DQ",E10="DNS","DNS",ISNUMBER(E10), _xlfn.RANK.EQ(E10,$D$10:$E$10,1))</f>
        <v>1</v>
      </c>
      <c r="F11" s="11"/>
      <c r="G11" s="27"/>
      <c r="H11" s="27"/>
      <c r="I11" s="11"/>
      <c r="J11" s="55"/>
      <c r="K11" s="21"/>
      <c r="L11" s="28"/>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row>
    <row r="12" spans="1:110" ht="15" thickBot="1" x14ac:dyDescent="0.4">
      <c r="A12" s="32"/>
      <c r="B12" s="33"/>
      <c r="C12" s="33" t="s">
        <v>3</v>
      </c>
      <c r="D12" s="2">
        <f>VLOOKUP(D11,$G$4:$H$7,2)</f>
        <v>2</v>
      </c>
      <c r="E12" s="2">
        <f>VLOOKUP(E11,$G$4:$H$7,2)</f>
        <v>2</v>
      </c>
      <c r="F12" s="11"/>
      <c r="G12" s="27"/>
      <c r="H12" s="27"/>
      <c r="I12" s="11"/>
      <c r="J12" s="55"/>
      <c r="K12" s="11"/>
      <c r="L12" s="36"/>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row>
    <row r="13" spans="1:110" ht="15" thickBot="1" x14ac:dyDescent="0.4">
      <c r="A13" s="23" t="s">
        <v>9</v>
      </c>
      <c r="B13" s="24" t="s">
        <v>24</v>
      </c>
      <c r="C13" s="24" t="s">
        <v>1</v>
      </c>
      <c r="D13" s="25">
        <v>0</v>
      </c>
      <c r="E13" s="34">
        <v>0</v>
      </c>
      <c r="F13" s="11"/>
      <c r="G13" s="27"/>
      <c r="H13" s="27"/>
      <c r="I13" s="11"/>
      <c r="J13" s="55"/>
      <c r="K13" s="11"/>
      <c r="L13" s="36"/>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row>
    <row r="14" spans="1:110" ht="15" thickBot="1" x14ac:dyDescent="0.4">
      <c r="A14" s="29" t="s">
        <v>10</v>
      </c>
      <c r="B14" s="30"/>
      <c r="C14" s="30" t="s">
        <v>2</v>
      </c>
      <c r="D14" s="1" cm="1">
        <f t="array" ref="D14">_xlfn.IFS(D13="DQ","DQ",D13="DNS","DNS",ISNUMBER(D13), _xlfn.RANK.EQ(D13,$D13:$E13,1))</f>
        <v>1</v>
      </c>
      <c r="E14" s="1" cm="1">
        <f t="array" ref="E14">_xlfn.IFS(E13="DQ","DQ",E13="DNS","DNS",ISNUMBER(E13), _xlfn.RANK.EQ(E13,$D$13:$E$13,1))</f>
        <v>1</v>
      </c>
      <c r="F14" s="11"/>
      <c r="I14" s="11"/>
      <c r="J14" s="55"/>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row>
    <row r="15" spans="1:110" ht="15" thickBot="1" x14ac:dyDescent="0.4">
      <c r="A15" s="32"/>
      <c r="B15" s="33"/>
      <c r="C15" s="33" t="s">
        <v>3</v>
      </c>
      <c r="D15" s="2">
        <f>VLOOKUP(D14,$G$4:$H$7,2)</f>
        <v>2</v>
      </c>
      <c r="E15" s="2">
        <f>VLOOKUP(E14,$G$4:$H$7,2)</f>
        <v>2</v>
      </c>
      <c r="F15" s="11"/>
      <c r="G15" s="37" t="s">
        <v>22</v>
      </c>
      <c r="H15" s="37"/>
      <c r="I15" s="11"/>
      <c r="J15" s="55"/>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35"/>
      <c r="CY15" s="35"/>
      <c r="CZ15" s="35"/>
      <c r="DA15" s="35"/>
      <c r="DB15" s="35"/>
      <c r="DC15" s="35"/>
      <c r="DD15" s="35"/>
      <c r="DE15" s="35"/>
      <c r="DF15" s="35"/>
    </row>
    <row r="16" spans="1:110" ht="15" thickBot="1" x14ac:dyDescent="0.4">
      <c r="A16" s="38" t="s">
        <v>11</v>
      </c>
      <c r="B16" s="24" t="s">
        <v>0</v>
      </c>
      <c r="C16" s="24" t="s">
        <v>1</v>
      </c>
      <c r="D16" s="25">
        <v>0</v>
      </c>
      <c r="E16" s="34">
        <v>0</v>
      </c>
      <c r="F16" s="39"/>
      <c r="G16" s="10"/>
      <c r="H16" s="11"/>
      <c r="I16" s="11"/>
      <c r="J16" s="55"/>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row>
    <row r="17" spans="1:110" ht="15" thickBot="1" x14ac:dyDescent="0.4">
      <c r="A17" s="40" t="s">
        <v>12</v>
      </c>
      <c r="B17" s="30"/>
      <c r="C17" s="30" t="s">
        <v>2</v>
      </c>
      <c r="D17" s="1" cm="1">
        <f t="array" ref="D17">_xlfn.IFS(D16="DQ","DQ",D16="DNS","DNS",ISNUMBER(D16), _xlfn.RANK.EQ(D16,$D16:$E16,1))</f>
        <v>1</v>
      </c>
      <c r="E17" s="1" cm="1">
        <f t="array" ref="E17">_xlfn.IFS(E16="DQ","DQ",E16="DNS","DNS",ISNUMBER(E16), _xlfn.RANK.EQ(E16,$D16:$E16,1))</f>
        <v>1</v>
      </c>
      <c r="F17" s="39"/>
      <c r="G17" s="10"/>
      <c r="H17" s="11"/>
      <c r="I17" s="11"/>
      <c r="J17" s="55"/>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row>
    <row r="18" spans="1:110" ht="15" thickBot="1" x14ac:dyDescent="0.4">
      <c r="A18" s="41"/>
      <c r="B18" s="33"/>
      <c r="C18" s="33" t="s">
        <v>3</v>
      </c>
      <c r="D18" s="2">
        <f>VLOOKUP(D17,$G$4:$H$7,2)</f>
        <v>2</v>
      </c>
      <c r="E18" s="2">
        <f>VLOOKUP(E17,$G$4:$H$7,2)</f>
        <v>2</v>
      </c>
      <c r="F18" s="39"/>
      <c r="G18" s="10"/>
      <c r="H18" s="11"/>
      <c r="I18" s="11"/>
      <c r="J18" s="54"/>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row>
    <row r="19" spans="1:110" ht="15" thickBot="1" x14ac:dyDescent="0.4">
      <c r="A19" s="38" t="s">
        <v>11</v>
      </c>
      <c r="B19" s="24" t="s">
        <v>24</v>
      </c>
      <c r="C19" s="24" t="s">
        <v>1</v>
      </c>
      <c r="D19" s="25">
        <v>0</v>
      </c>
      <c r="E19" s="34">
        <v>0</v>
      </c>
      <c r="F19" s="39"/>
      <c r="G19" s="10"/>
      <c r="H19" s="11"/>
      <c r="I19" s="11"/>
      <c r="J19" s="54"/>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row>
    <row r="20" spans="1:110" ht="15" thickBot="1" x14ac:dyDescent="0.4">
      <c r="A20" s="40" t="s">
        <v>12</v>
      </c>
      <c r="B20" s="30"/>
      <c r="C20" s="30" t="s">
        <v>2</v>
      </c>
      <c r="D20" s="1" cm="1">
        <f t="array" ref="D20">_xlfn.IFS(D19="DQ","DQ",D19="DNS","DNS",ISNUMBER(D19), _xlfn.RANK.EQ(D19,$D19:$E19,1))</f>
        <v>1</v>
      </c>
      <c r="E20" s="1" cm="1">
        <f t="array" ref="E20">_xlfn.IFS(E19="DQ","DQ",E19="DNS","DNS",ISNUMBER(E19), _xlfn.RANK.EQ(E19,$D19:$E19,1))</f>
        <v>1</v>
      </c>
      <c r="F20" s="39"/>
      <c r="G20" s="10"/>
      <c r="H20" s="11"/>
      <c r="I20" s="11"/>
      <c r="J20" s="54"/>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row>
    <row r="21" spans="1:110" ht="15" thickBot="1" x14ac:dyDescent="0.4">
      <c r="A21" s="41"/>
      <c r="B21" s="33"/>
      <c r="C21" s="33" t="s">
        <v>3</v>
      </c>
      <c r="D21" s="2">
        <f>VLOOKUP(D20,$G$4:$H$7,2)</f>
        <v>2</v>
      </c>
      <c r="E21" s="2">
        <f>VLOOKUP(E20,$G$4:$H$7,2)</f>
        <v>2</v>
      </c>
      <c r="F21" s="39"/>
      <c r="G21" s="10"/>
      <c r="H21" s="11"/>
      <c r="I21" s="11"/>
      <c r="J21" s="54"/>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35"/>
      <c r="CY21" s="35"/>
      <c r="CZ21" s="35"/>
      <c r="DA21" s="35"/>
      <c r="DB21" s="35"/>
      <c r="DC21" s="35"/>
      <c r="DD21" s="35"/>
      <c r="DE21" s="35"/>
      <c r="DF21" s="35"/>
    </row>
    <row r="22" spans="1:110" ht="15" thickBot="1" x14ac:dyDescent="0.4">
      <c r="A22" s="38" t="s">
        <v>13</v>
      </c>
      <c r="B22" s="24" t="s">
        <v>0</v>
      </c>
      <c r="C22" s="24" t="s">
        <v>1</v>
      </c>
      <c r="D22" s="25">
        <v>0</v>
      </c>
      <c r="E22" s="34">
        <v>0</v>
      </c>
      <c r="F22" s="39"/>
      <c r="G22" s="10"/>
      <c r="H22" s="11"/>
      <c r="I22" s="11"/>
      <c r="J22" s="54"/>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row>
    <row r="23" spans="1:110" ht="15" thickBot="1" x14ac:dyDescent="0.4">
      <c r="A23" s="40" t="s">
        <v>14</v>
      </c>
      <c r="B23" s="30"/>
      <c r="C23" s="30" t="s">
        <v>2</v>
      </c>
      <c r="D23" s="1" cm="1">
        <f t="array" ref="D23">_xlfn.IFS(D22="DQ","DQ",D22="DNS","DNS",ISNUMBER(D22), _xlfn.RANK.EQ(D22,$D22:$E22,1))</f>
        <v>1</v>
      </c>
      <c r="E23" s="1" cm="1">
        <f t="array" ref="E23">_xlfn.IFS(E22="DQ","DQ",E22="DNS","DNS",ISNUMBER(E22), _xlfn.RANK.EQ(E22,$D22:$E22,1))</f>
        <v>1</v>
      </c>
      <c r="F23" s="39"/>
      <c r="G23" s="10"/>
      <c r="H23" s="11"/>
      <c r="I23" s="11"/>
      <c r="J23" s="54"/>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row>
    <row r="24" spans="1:110" ht="15" thickBot="1" x14ac:dyDescent="0.4">
      <c r="A24" s="41"/>
      <c r="B24" s="33"/>
      <c r="C24" s="33" t="s">
        <v>3</v>
      </c>
      <c r="D24" s="2">
        <f>VLOOKUP(D23,$G$4:$H$7,2)</f>
        <v>2</v>
      </c>
      <c r="E24" s="2">
        <f>VLOOKUP(E23,$G$4:$H$7,2)</f>
        <v>2</v>
      </c>
      <c r="F24" s="39"/>
      <c r="G24" s="10"/>
      <c r="H24" s="11"/>
      <c r="I24" s="11"/>
      <c r="J24" s="5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row>
    <row r="25" spans="1:110" ht="15" thickBot="1" x14ac:dyDescent="0.4">
      <c r="A25" s="38" t="s">
        <v>13</v>
      </c>
      <c r="B25" s="24" t="s">
        <v>24</v>
      </c>
      <c r="C25" s="24" t="s">
        <v>1</v>
      </c>
      <c r="D25" s="25">
        <v>0</v>
      </c>
      <c r="E25" s="34">
        <v>0</v>
      </c>
      <c r="F25" s="39"/>
      <c r="G25" s="10"/>
      <c r="H25" s="11"/>
      <c r="I25" s="11"/>
      <c r="J25" s="5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row>
    <row r="26" spans="1:110" ht="15" thickBot="1" x14ac:dyDescent="0.4">
      <c r="A26" s="40" t="s">
        <v>14</v>
      </c>
      <c r="B26" s="30"/>
      <c r="C26" s="30" t="s">
        <v>2</v>
      </c>
      <c r="D26" s="1" cm="1">
        <f t="array" ref="D26">_xlfn.IFS(D25="DQ","DQ",D25="DNS","DNS",ISNUMBER(D25), _xlfn.RANK.EQ(D25,$D25:$E25,1))</f>
        <v>1</v>
      </c>
      <c r="E26" s="1" cm="1">
        <f t="array" ref="E26">_xlfn.IFS(E25="DQ","DQ",E25="DNS","DNS",ISNUMBER(E25), _xlfn.RANK.EQ(E25,$D25:$E25,1))</f>
        <v>1</v>
      </c>
      <c r="F26" s="39"/>
      <c r="G26" s="10"/>
      <c r="H26" s="11"/>
      <c r="I26" s="11"/>
      <c r="J26" s="52"/>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row>
    <row r="27" spans="1:110" ht="15" thickBot="1" x14ac:dyDescent="0.4">
      <c r="A27" s="41"/>
      <c r="B27" s="33"/>
      <c r="C27" s="33" t="s">
        <v>3</v>
      </c>
      <c r="D27" s="2">
        <f>VLOOKUP(D26,$G$4:$H$7,2)</f>
        <v>2</v>
      </c>
      <c r="E27" s="2">
        <f>VLOOKUP(E26,$G$4:$H$7,2)</f>
        <v>2</v>
      </c>
      <c r="F27" s="39"/>
      <c r="G27" s="10"/>
      <c r="H27" s="11"/>
      <c r="I27" s="11"/>
      <c r="J27" s="52"/>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35"/>
      <c r="CY27" s="35"/>
      <c r="CZ27" s="35"/>
      <c r="DA27" s="35"/>
      <c r="DB27" s="35"/>
      <c r="DC27" s="35"/>
      <c r="DD27" s="35"/>
      <c r="DE27" s="35"/>
      <c r="DF27" s="35"/>
    </row>
    <row r="28" spans="1:110" ht="15" thickBot="1" x14ac:dyDescent="0.4">
      <c r="A28" s="38" t="s">
        <v>13</v>
      </c>
      <c r="B28" s="24" t="s">
        <v>0</v>
      </c>
      <c r="C28" s="24" t="s">
        <v>1</v>
      </c>
      <c r="D28" s="25">
        <v>0</v>
      </c>
      <c r="E28" s="34">
        <v>0</v>
      </c>
      <c r="F28" s="39"/>
      <c r="G28" s="10"/>
      <c r="H28" s="11"/>
      <c r="I28" s="11"/>
      <c r="J28" s="52"/>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row>
    <row r="29" spans="1:110" ht="15" thickBot="1" x14ac:dyDescent="0.4">
      <c r="A29" s="40" t="s">
        <v>15</v>
      </c>
      <c r="B29" s="30"/>
      <c r="C29" s="30" t="s">
        <v>2</v>
      </c>
      <c r="D29" s="1" cm="1">
        <f t="array" ref="D29">_xlfn.IFS(D28="DQ","DQ",D28="DNS","DNS",ISNUMBER(D28), _xlfn.RANK.EQ(D28,$D28:$E28,1))</f>
        <v>1</v>
      </c>
      <c r="E29" s="1" cm="1">
        <f t="array" ref="E29">_xlfn.IFS(E28="DQ","DQ",E28="DNS","DNS",ISNUMBER(E28), _xlfn.RANK.EQ(E28,$D28:$E28,1))</f>
        <v>1</v>
      </c>
      <c r="F29" s="39"/>
      <c r="G29" s="10"/>
      <c r="H29" s="11"/>
      <c r="I29" s="11"/>
      <c r="J29" s="5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row>
    <row r="30" spans="1:110" ht="15" thickBot="1" x14ac:dyDescent="0.4">
      <c r="A30" s="41"/>
      <c r="B30" s="33"/>
      <c r="C30" s="33" t="s">
        <v>3</v>
      </c>
      <c r="D30" s="2">
        <f>VLOOKUP(D29,$G$4:$H$7,2)</f>
        <v>2</v>
      </c>
      <c r="E30" s="2">
        <f>VLOOKUP(E29,$G$4:$H$7,2)</f>
        <v>2</v>
      </c>
      <c r="F30" s="39"/>
      <c r="G30" s="10"/>
      <c r="H30" s="11"/>
      <c r="I30" s="11"/>
      <c r="J30" s="5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row>
    <row r="31" spans="1:110" ht="15" thickBot="1" x14ac:dyDescent="0.4">
      <c r="A31" s="38" t="s">
        <v>13</v>
      </c>
      <c r="B31" s="24" t="s">
        <v>24</v>
      </c>
      <c r="C31" s="24" t="s">
        <v>1</v>
      </c>
      <c r="D31" s="25">
        <v>0</v>
      </c>
      <c r="E31" s="34">
        <v>0</v>
      </c>
      <c r="F31" s="39"/>
      <c r="G31" s="10"/>
      <c r="H31" s="11"/>
      <c r="I31" s="11"/>
      <c r="J31" s="5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row>
    <row r="32" spans="1:110" ht="15" thickBot="1" x14ac:dyDescent="0.4">
      <c r="A32" s="40" t="s">
        <v>15</v>
      </c>
      <c r="B32" s="30"/>
      <c r="C32" s="30" t="s">
        <v>2</v>
      </c>
      <c r="D32" s="1" cm="1">
        <f t="array" ref="D32">_xlfn.IFS(D31="DQ","DQ",D31="DNS","DNS",ISNUMBER(D31), _xlfn.RANK.EQ(D31,$D31:$E31,1))</f>
        <v>1</v>
      </c>
      <c r="E32" s="1" cm="1">
        <f t="array" ref="E32">_xlfn.IFS(E31="DQ","DQ",E31="DNS","DNS",ISNUMBER(E31), _xlfn.RANK.EQ(E31,$D31:$E31,1))</f>
        <v>1</v>
      </c>
      <c r="F32" s="39"/>
      <c r="G32" s="10"/>
      <c r="H32" s="11"/>
      <c r="I32" s="11"/>
      <c r="J32" s="5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row>
    <row r="33" spans="1:110" ht="15" thickBot="1" x14ac:dyDescent="0.4">
      <c r="A33" s="41"/>
      <c r="B33" s="33"/>
      <c r="C33" s="33" t="s">
        <v>3</v>
      </c>
      <c r="D33" s="2">
        <f>VLOOKUP(D32,$G$4:$H$7,2)</f>
        <v>2</v>
      </c>
      <c r="E33" s="2">
        <f>VLOOKUP(E32,$G$4:$H$7,2)</f>
        <v>2</v>
      </c>
      <c r="F33" s="39"/>
      <c r="G33" s="10"/>
      <c r="H33" s="11"/>
      <c r="I33" s="11"/>
      <c r="J33" s="5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35"/>
      <c r="CY33" s="35"/>
      <c r="CZ33" s="35"/>
      <c r="DA33" s="35"/>
      <c r="DB33" s="35"/>
      <c r="DC33" s="35"/>
      <c r="DD33" s="35"/>
      <c r="DE33" s="35"/>
      <c r="DF33" s="35"/>
    </row>
    <row r="34" spans="1:110" ht="15" thickBot="1" x14ac:dyDescent="0.4">
      <c r="A34" s="38" t="s">
        <v>11</v>
      </c>
      <c r="B34" s="24" t="s">
        <v>0</v>
      </c>
      <c r="C34" s="24" t="s">
        <v>1</v>
      </c>
      <c r="D34" s="25">
        <v>0</v>
      </c>
      <c r="E34" s="34">
        <v>0</v>
      </c>
      <c r="F34" s="39"/>
      <c r="G34" s="10"/>
      <c r="H34" s="11"/>
      <c r="I34" s="11"/>
      <c r="J34" s="5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row>
    <row r="35" spans="1:110" ht="15" thickBot="1" x14ac:dyDescent="0.4">
      <c r="A35" s="40" t="s">
        <v>16</v>
      </c>
      <c r="B35" s="30"/>
      <c r="C35" s="30" t="s">
        <v>2</v>
      </c>
      <c r="D35" s="1" cm="1">
        <f t="array" ref="D35">_xlfn.IFS(D34="DQ","DQ",D34="DNS","DNS",ISNUMBER(D34), _xlfn.RANK.EQ(D34,$D34:$E34,1))</f>
        <v>1</v>
      </c>
      <c r="E35" s="1" cm="1">
        <f t="array" ref="E35">_xlfn.IFS(E34="DQ","DQ",E34="DNS","DNS",ISNUMBER(E34), _xlfn.RANK.EQ(E34,$D34:$E34,1))</f>
        <v>1</v>
      </c>
      <c r="F35" s="39"/>
      <c r="G35" s="10"/>
      <c r="H35" s="11"/>
      <c r="I35" s="11"/>
      <c r="J35" s="5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row>
    <row r="36" spans="1:110" ht="15" thickBot="1" x14ac:dyDescent="0.4">
      <c r="A36" s="41"/>
      <c r="B36" s="33"/>
      <c r="C36" s="33" t="s">
        <v>3</v>
      </c>
      <c r="D36" s="2">
        <f>VLOOKUP(D35,$G$4:$H$7,2)</f>
        <v>2</v>
      </c>
      <c r="E36" s="2">
        <f>VLOOKUP(E35,$G$4:$H$7,2)</f>
        <v>2</v>
      </c>
      <c r="F36" s="39"/>
      <c r="G36" s="10"/>
      <c r="H36" s="11"/>
      <c r="I36" s="11"/>
      <c r="J36" s="5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row>
    <row r="37" spans="1:110" ht="15" thickBot="1" x14ac:dyDescent="0.4">
      <c r="A37" s="38" t="s">
        <v>11</v>
      </c>
      <c r="B37" s="24" t="s">
        <v>24</v>
      </c>
      <c r="C37" s="24" t="s">
        <v>1</v>
      </c>
      <c r="D37" s="25">
        <v>0</v>
      </c>
      <c r="E37" s="34">
        <v>0</v>
      </c>
      <c r="F37" s="39"/>
      <c r="G37" s="10"/>
      <c r="H37" s="11"/>
      <c r="I37" s="11"/>
      <c r="J37" s="5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row>
    <row r="38" spans="1:110" ht="15" thickBot="1" x14ac:dyDescent="0.4">
      <c r="A38" s="40" t="s">
        <v>16</v>
      </c>
      <c r="B38" s="30"/>
      <c r="C38" s="30" t="s">
        <v>2</v>
      </c>
      <c r="D38" s="1" cm="1">
        <f t="array" ref="D38">_xlfn.IFS(D37="DQ","DQ",D37="DNS","DNS",ISNUMBER(D37), _xlfn.RANK.EQ(D37,$D37:$E37,1))</f>
        <v>1</v>
      </c>
      <c r="E38" s="1" cm="1">
        <f t="array" ref="E38">_xlfn.IFS(E37="DQ","DQ",E37="DNS","DNS",ISNUMBER(E37), _xlfn.RANK.EQ(E37,$D37:$E37,1))</f>
        <v>1</v>
      </c>
      <c r="F38" s="39"/>
      <c r="G38" s="10"/>
      <c r="H38" s="11"/>
      <c r="I38" s="11"/>
      <c r="J38" s="5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row>
    <row r="39" spans="1:110" ht="15" thickBot="1" x14ac:dyDescent="0.4">
      <c r="A39" s="41"/>
      <c r="B39" s="33"/>
      <c r="C39" s="33" t="s">
        <v>3</v>
      </c>
      <c r="D39" s="2">
        <f>VLOOKUP(D38,$G$4:$H$7,2)</f>
        <v>2</v>
      </c>
      <c r="E39" s="2">
        <f>VLOOKUP(E38,$G$4:$H$7,2)</f>
        <v>2</v>
      </c>
      <c r="F39" s="39"/>
      <c r="G39" s="10"/>
      <c r="H39" s="11"/>
      <c r="I39" s="11"/>
      <c r="J39" s="5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35"/>
      <c r="CY39" s="35"/>
      <c r="CZ39" s="35"/>
      <c r="DA39" s="35"/>
      <c r="DB39" s="35"/>
      <c r="DC39" s="35"/>
      <c r="DD39" s="35"/>
      <c r="DE39" s="35"/>
      <c r="DF39" s="35"/>
    </row>
    <row r="40" spans="1:110" ht="15" thickBot="1" x14ac:dyDescent="0.4">
      <c r="A40" s="38" t="s">
        <v>17</v>
      </c>
      <c r="B40" s="24" t="s">
        <v>0</v>
      </c>
      <c r="C40" s="24" t="s">
        <v>1</v>
      </c>
      <c r="D40" s="25">
        <v>0</v>
      </c>
      <c r="E40" s="34">
        <v>0</v>
      </c>
      <c r="F40" s="39"/>
      <c r="G40" s="10"/>
      <c r="H40" s="11"/>
      <c r="I40" s="11"/>
      <c r="J40" s="5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row>
    <row r="41" spans="1:110" ht="15" thickBot="1" x14ac:dyDescent="0.4">
      <c r="A41" s="40" t="s">
        <v>14</v>
      </c>
      <c r="B41" s="30"/>
      <c r="C41" s="30" t="s">
        <v>2</v>
      </c>
      <c r="D41" s="1" cm="1">
        <f t="array" ref="D41">_xlfn.IFS(D40="DQ","DQ",D40="DNS","DNS",ISNUMBER(D40), _xlfn.RANK.EQ(D40,$D40:$E40,1))</f>
        <v>1</v>
      </c>
      <c r="E41" s="1" cm="1">
        <f t="array" ref="E41">_xlfn.IFS(E40="DQ","DQ",E40="DNS","DNS",ISNUMBER(E40), _xlfn.RANK.EQ(E40,$D40:$E40,1))</f>
        <v>1</v>
      </c>
      <c r="F41" s="39"/>
      <c r="G41" s="10"/>
      <c r="H41" s="11"/>
      <c r="I41" s="11"/>
      <c r="J41" s="5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row>
    <row r="42" spans="1:110" ht="15" thickBot="1" x14ac:dyDescent="0.4">
      <c r="A42" s="41"/>
      <c r="B42" s="33"/>
      <c r="C42" s="33" t="s">
        <v>3</v>
      </c>
      <c r="D42" s="2">
        <f>VLOOKUP(D41,$G$4:$H$7,2)</f>
        <v>2</v>
      </c>
      <c r="E42" s="2">
        <f>VLOOKUP(E41,$G$4:$H$7,2)</f>
        <v>2</v>
      </c>
      <c r="F42" s="39"/>
      <c r="G42" s="10"/>
      <c r="H42" s="11"/>
      <c r="I42" s="11"/>
      <c r="J42" s="5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row>
    <row r="43" spans="1:110" ht="15" thickBot="1" x14ac:dyDescent="0.4">
      <c r="A43" s="38" t="s">
        <v>17</v>
      </c>
      <c r="B43" s="24" t="s">
        <v>24</v>
      </c>
      <c r="C43" s="24" t="s">
        <v>1</v>
      </c>
      <c r="D43" s="25">
        <v>0</v>
      </c>
      <c r="E43" s="34">
        <v>0</v>
      </c>
      <c r="F43" s="39"/>
      <c r="G43" s="10"/>
      <c r="H43" s="11"/>
      <c r="I43" s="11"/>
      <c r="J43" s="5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row>
    <row r="44" spans="1:110" ht="15" thickBot="1" x14ac:dyDescent="0.4">
      <c r="A44" s="40" t="s">
        <v>14</v>
      </c>
      <c r="B44" s="30"/>
      <c r="C44" s="30" t="s">
        <v>2</v>
      </c>
      <c r="D44" s="1" cm="1">
        <f t="array" ref="D44">_xlfn.IFS(D43="DQ","DQ",D43="DNS","DNS",ISNUMBER(D43), _xlfn.RANK.EQ(D43,$D43:$E43,1))</f>
        <v>1</v>
      </c>
      <c r="E44" s="1" cm="1">
        <f t="array" ref="E44">_xlfn.IFS(E43="DQ","DQ",E43="DNS","DNS",ISNUMBER(E43), _xlfn.RANK.EQ(E43,$D43:$E43,1))</f>
        <v>1</v>
      </c>
      <c r="F44" s="39"/>
      <c r="G44" s="10"/>
      <c r="H44" s="11"/>
      <c r="I44" s="11"/>
      <c r="J44" s="5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row>
    <row r="45" spans="1:110" ht="15" thickBot="1" x14ac:dyDescent="0.4">
      <c r="A45" s="41"/>
      <c r="B45" s="33"/>
      <c r="C45" s="33" t="s">
        <v>3</v>
      </c>
      <c r="D45" s="2">
        <f>VLOOKUP(D44,$G$4:$H$7,2)</f>
        <v>2</v>
      </c>
      <c r="E45" s="2">
        <f>VLOOKUP(E44,$G$4:$H$7,2)</f>
        <v>2</v>
      </c>
      <c r="F45" s="39"/>
      <c r="G45" s="10"/>
      <c r="H45" s="11"/>
      <c r="I45" s="11"/>
      <c r="J45" s="5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35"/>
      <c r="CY45" s="35"/>
      <c r="CZ45" s="35"/>
      <c r="DA45" s="35"/>
      <c r="DB45" s="35"/>
      <c r="DC45" s="35"/>
      <c r="DD45" s="35"/>
      <c r="DE45" s="35"/>
      <c r="DF45" s="35"/>
    </row>
    <row r="46" spans="1:110" ht="15" thickBot="1" x14ac:dyDescent="0.4">
      <c r="A46" s="38" t="s">
        <v>17</v>
      </c>
      <c r="B46" s="24" t="s">
        <v>0</v>
      </c>
      <c r="C46" s="24" t="s">
        <v>1</v>
      </c>
      <c r="D46" s="25">
        <v>0</v>
      </c>
      <c r="E46" s="34">
        <v>0</v>
      </c>
      <c r="F46" s="39"/>
      <c r="G46" s="10"/>
      <c r="H46" s="11"/>
      <c r="I46" s="11"/>
      <c r="J46" s="5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row>
    <row r="47" spans="1:110" ht="15" thickBot="1" x14ac:dyDescent="0.4">
      <c r="A47" s="40" t="s">
        <v>15</v>
      </c>
      <c r="B47" s="30"/>
      <c r="C47" s="30" t="s">
        <v>2</v>
      </c>
      <c r="D47" s="1" cm="1">
        <f t="array" ref="D47">_xlfn.IFS(D46="DQ","DQ",D46="DNS","DNS",ISNUMBER(D46), _xlfn.RANK.EQ(D46,$D46:$E46,1))</f>
        <v>1</v>
      </c>
      <c r="E47" s="1" cm="1">
        <f t="array" ref="E47">_xlfn.IFS(E46="DQ","DQ",E46="DNS","DNS",ISNUMBER(E46), _xlfn.RANK.EQ(E46,$D46:$E46,1))</f>
        <v>1</v>
      </c>
      <c r="F47" s="39"/>
      <c r="G47" s="10"/>
      <c r="H47" s="11"/>
      <c r="I47" s="11"/>
      <c r="J47" s="5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row>
    <row r="48" spans="1:110" ht="15" thickBot="1" x14ac:dyDescent="0.4">
      <c r="A48" s="41"/>
      <c r="B48" s="33"/>
      <c r="C48" s="33" t="s">
        <v>3</v>
      </c>
      <c r="D48" s="2">
        <f>VLOOKUP(D47,$G$4:$H$7,2)</f>
        <v>2</v>
      </c>
      <c r="E48" s="2">
        <f>VLOOKUP(E47,$G$4:$H$7,2)</f>
        <v>2</v>
      </c>
      <c r="F48" s="39"/>
      <c r="G48" s="10"/>
      <c r="H48" s="11"/>
      <c r="I48" s="11"/>
      <c r="J48" s="5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row>
    <row r="49" spans="1:110" ht="15" thickBot="1" x14ac:dyDescent="0.4">
      <c r="A49" s="38" t="s">
        <v>17</v>
      </c>
      <c r="B49" s="24" t="s">
        <v>24</v>
      </c>
      <c r="C49" s="24" t="s">
        <v>1</v>
      </c>
      <c r="D49" s="25">
        <v>0</v>
      </c>
      <c r="E49" s="34">
        <v>0</v>
      </c>
      <c r="F49" s="39"/>
      <c r="G49" s="10"/>
      <c r="H49" s="11"/>
      <c r="I49" s="11"/>
      <c r="J49" s="5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row>
    <row r="50" spans="1:110" ht="15" thickBot="1" x14ac:dyDescent="0.4">
      <c r="A50" s="40" t="s">
        <v>15</v>
      </c>
      <c r="B50" s="30"/>
      <c r="C50" s="30" t="s">
        <v>2</v>
      </c>
      <c r="D50" s="1" cm="1">
        <f t="array" ref="D50">_xlfn.IFS(D49="DQ","DQ",D49="DNS","DNS",ISNUMBER(D49), _xlfn.RANK.EQ(D49,$D49:$E49,1))</f>
        <v>1</v>
      </c>
      <c r="E50" s="1" cm="1">
        <f t="array" ref="E50">_xlfn.IFS(E49="DQ","DQ",E49="DNS","DNS",ISNUMBER(E49), _xlfn.RANK.EQ(E49,$D49:$E49,1))</f>
        <v>1</v>
      </c>
      <c r="F50" s="39"/>
      <c r="G50" s="10"/>
      <c r="H50" s="11"/>
      <c r="I50" s="11"/>
      <c r="J50" s="5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row>
    <row r="51" spans="1:110" ht="15" thickBot="1" x14ac:dyDescent="0.4">
      <c r="A51" s="41"/>
      <c r="B51" s="33"/>
      <c r="C51" s="33" t="s">
        <v>3</v>
      </c>
      <c r="D51" s="2">
        <f>VLOOKUP(D50,$G$4:$H$7,2)</f>
        <v>2</v>
      </c>
      <c r="E51" s="2">
        <f>VLOOKUP(E50,$G$4:$H$7,2)</f>
        <v>2</v>
      </c>
      <c r="F51" s="39"/>
      <c r="G51" s="10"/>
      <c r="H51" s="11"/>
      <c r="I51" s="11"/>
      <c r="J51" s="5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35"/>
      <c r="CY51" s="35"/>
      <c r="CZ51" s="35"/>
      <c r="DA51" s="35"/>
      <c r="DB51" s="35"/>
      <c r="DC51" s="35"/>
      <c r="DD51" s="35"/>
      <c r="DE51" s="35"/>
      <c r="DF51" s="35"/>
    </row>
    <row r="52" spans="1:110" ht="15" thickBot="1" x14ac:dyDescent="0.4">
      <c r="A52" s="38" t="s">
        <v>17</v>
      </c>
      <c r="B52" s="24" t="s">
        <v>0</v>
      </c>
      <c r="C52" s="24" t="s">
        <v>1</v>
      </c>
      <c r="D52" s="25">
        <v>0</v>
      </c>
      <c r="E52" s="34">
        <v>0</v>
      </c>
      <c r="F52" s="39"/>
      <c r="G52" s="10"/>
      <c r="H52" s="11"/>
      <c r="I52" s="11"/>
      <c r="J52" s="5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row>
    <row r="53" spans="1:110" ht="15" thickBot="1" x14ac:dyDescent="0.4">
      <c r="A53" s="40" t="s">
        <v>16</v>
      </c>
      <c r="B53" s="30"/>
      <c r="C53" s="30" t="s">
        <v>2</v>
      </c>
      <c r="D53" s="1" cm="1">
        <f t="array" ref="D53">_xlfn.IFS(D52="DQ","DQ",D52="DNS","DNS",ISNUMBER(D52), _xlfn.RANK.EQ(D52,$D52:$E52,1))</f>
        <v>1</v>
      </c>
      <c r="E53" s="1" cm="1">
        <f t="array" ref="E53">_xlfn.IFS(E52="DQ","DQ",E52="DNS","DNS",ISNUMBER(E52), _xlfn.RANK.EQ(E52,$D52:$E52,1))</f>
        <v>1</v>
      </c>
      <c r="F53" s="39"/>
      <c r="G53" s="10"/>
      <c r="H53" s="11"/>
      <c r="I53" s="11"/>
      <c r="J53" s="5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row>
    <row r="54" spans="1:110" ht="15" thickBot="1" x14ac:dyDescent="0.4">
      <c r="A54" s="41"/>
      <c r="B54" s="33"/>
      <c r="C54" s="33" t="s">
        <v>3</v>
      </c>
      <c r="D54" s="2">
        <f>VLOOKUP(D53,$G$4:$H$7,2)</f>
        <v>2</v>
      </c>
      <c r="E54" s="2">
        <f>VLOOKUP(E53,$G$4:$H$7,2)</f>
        <v>2</v>
      </c>
      <c r="F54" s="39"/>
      <c r="G54" s="10"/>
      <c r="H54" s="11"/>
      <c r="I54" s="11"/>
      <c r="J54" s="5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row>
    <row r="55" spans="1:110" ht="15" thickBot="1" x14ac:dyDescent="0.4">
      <c r="A55" s="38" t="s">
        <v>17</v>
      </c>
      <c r="B55" s="24" t="s">
        <v>24</v>
      </c>
      <c r="C55" s="24" t="s">
        <v>1</v>
      </c>
      <c r="D55" s="25">
        <v>0</v>
      </c>
      <c r="E55" s="34">
        <v>0</v>
      </c>
      <c r="F55" s="39"/>
      <c r="G55" s="10"/>
      <c r="H55" s="11"/>
      <c r="I55" s="11"/>
      <c r="J55" s="5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row>
    <row r="56" spans="1:110" ht="15" thickBot="1" x14ac:dyDescent="0.4">
      <c r="A56" s="40" t="s">
        <v>16</v>
      </c>
      <c r="B56" s="30"/>
      <c r="C56" s="30" t="s">
        <v>2</v>
      </c>
      <c r="D56" s="1" cm="1">
        <f t="array" ref="D56">_xlfn.IFS(D55="DQ","DQ",D55="DNS","DNS",ISNUMBER(D55), _xlfn.RANK.EQ(D55,$D55:$E55,1))</f>
        <v>1</v>
      </c>
      <c r="E56" s="1" cm="1">
        <f t="array" ref="E56">_xlfn.IFS(E55="DQ","DQ",E55="DNS","DNS",ISNUMBER(E55), _xlfn.RANK.EQ(E55,$D55:$E55,1))</f>
        <v>1</v>
      </c>
      <c r="F56" s="39"/>
      <c r="G56" s="10"/>
      <c r="H56" s="11"/>
      <c r="I56" s="11"/>
      <c r="J56" s="5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row>
    <row r="57" spans="1:110" ht="15" thickBot="1" x14ac:dyDescent="0.4">
      <c r="A57" s="41"/>
      <c r="B57" s="33"/>
      <c r="C57" s="33" t="s">
        <v>3</v>
      </c>
      <c r="D57" s="2">
        <f>VLOOKUP(D56,$G$4:$H$7,2)</f>
        <v>2</v>
      </c>
      <c r="E57" s="2">
        <f>VLOOKUP(E56,$G$4:$H$7,2)</f>
        <v>2</v>
      </c>
      <c r="F57" s="39"/>
      <c r="G57" s="10"/>
      <c r="H57" s="11"/>
      <c r="I57" s="11"/>
      <c r="J57" s="5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35"/>
      <c r="CY57" s="35"/>
      <c r="CZ57" s="35"/>
      <c r="DA57" s="35"/>
      <c r="DB57" s="35"/>
      <c r="DC57" s="35"/>
      <c r="DD57" s="35"/>
      <c r="DE57" s="35"/>
      <c r="DF57" s="35"/>
    </row>
    <row r="58" spans="1:110" ht="15" thickBot="1" x14ac:dyDescent="0.4">
      <c r="A58" s="38" t="s">
        <v>17</v>
      </c>
      <c r="B58" s="24" t="s">
        <v>0</v>
      </c>
      <c r="C58" s="24" t="s">
        <v>1</v>
      </c>
      <c r="D58" s="25">
        <v>0</v>
      </c>
      <c r="E58" s="34">
        <v>0</v>
      </c>
      <c r="F58" s="39"/>
      <c r="G58" s="10"/>
      <c r="H58" s="11"/>
      <c r="I58" s="11"/>
      <c r="J58" s="5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row>
    <row r="59" spans="1:110" ht="15" thickBot="1" x14ac:dyDescent="0.4">
      <c r="A59" s="40" t="s">
        <v>12</v>
      </c>
      <c r="B59" s="30"/>
      <c r="C59" s="30" t="s">
        <v>2</v>
      </c>
      <c r="D59" s="1" cm="1">
        <f t="array" ref="D59">_xlfn.IFS(D58="DQ","DQ",D58="DNS","DNS",ISNUMBER(D58), _xlfn.RANK.EQ(D58,$D58:$E58,1))</f>
        <v>1</v>
      </c>
      <c r="E59" s="1" cm="1">
        <f t="array" ref="E59">_xlfn.IFS(E58="DQ","DQ",E58="DNS","DNS",ISNUMBER(E58), _xlfn.RANK.EQ(E58,$D58:$E58,1))</f>
        <v>1</v>
      </c>
      <c r="F59" s="39"/>
      <c r="G59" s="10"/>
      <c r="H59" s="11"/>
      <c r="I59" s="11"/>
      <c r="J59" s="5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row>
    <row r="60" spans="1:110" ht="15" thickBot="1" x14ac:dyDescent="0.4">
      <c r="A60" s="41"/>
      <c r="B60" s="33"/>
      <c r="C60" s="33" t="s">
        <v>3</v>
      </c>
      <c r="D60" s="2">
        <f>VLOOKUP(D59,$G$4:$H$7,2)</f>
        <v>2</v>
      </c>
      <c r="E60" s="2">
        <f>VLOOKUP(E59,$G$4:$H$7,2)</f>
        <v>2</v>
      </c>
      <c r="F60" s="39"/>
      <c r="G60" s="10"/>
      <c r="H60" s="11"/>
      <c r="I60" s="11"/>
      <c r="J60" s="5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row>
    <row r="61" spans="1:110" ht="15" thickBot="1" x14ac:dyDescent="0.4">
      <c r="A61" s="38" t="s">
        <v>17</v>
      </c>
      <c r="B61" s="24" t="s">
        <v>24</v>
      </c>
      <c r="C61" s="24" t="s">
        <v>1</v>
      </c>
      <c r="D61" s="25">
        <v>0</v>
      </c>
      <c r="E61" s="34">
        <v>0</v>
      </c>
      <c r="F61" s="39"/>
      <c r="G61" s="10"/>
      <c r="H61" s="11"/>
      <c r="I61" s="11"/>
      <c r="J61" s="5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row>
    <row r="62" spans="1:110" ht="15" thickBot="1" x14ac:dyDescent="0.4">
      <c r="A62" s="40" t="s">
        <v>12</v>
      </c>
      <c r="B62" s="30"/>
      <c r="C62" s="30" t="s">
        <v>2</v>
      </c>
      <c r="D62" s="1" cm="1">
        <f t="array" ref="D62">_xlfn.IFS(D61="DQ","DQ",D61="DNS","DNS",ISNUMBER(D61), _xlfn.RANK.EQ(D61,$D61:$E61,1))</f>
        <v>1</v>
      </c>
      <c r="E62" s="1" cm="1">
        <f t="array" ref="E62">_xlfn.IFS(E61="DQ","DQ",E61="DNS","DNS",ISNUMBER(E61), _xlfn.RANK.EQ(E61,$D61:$E61,1))</f>
        <v>1</v>
      </c>
      <c r="F62" s="39"/>
      <c r="G62" s="10"/>
      <c r="H62" s="11"/>
      <c r="I62" s="11"/>
      <c r="J62" s="5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row>
    <row r="63" spans="1:110" ht="15" thickBot="1" x14ac:dyDescent="0.4">
      <c r="A63" s="41"/>
      <c r="B63" s="33"/>
      <c r="C63" s="33" t="s">
        <v>3</v>
      </c>
      <c r="D63" s="2">
        <f>VLOOKUP(D62,$G$4:$H$7,2)</f>
        <v>2</v>
      </c>
      <c r="E63" s="2">
        <f>VLOOKUP(E62,$G$4:$H$7,2)</f>
        <v>2</v>
      </c>
      <c r="F63" s="39"/>
      <c r="G63" s="10"/>
      <c r="H63" s="11"/>
      <c r="I63" s="11"/>
      <c r="J63" s="5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35"/>
      <c r="CY63" s="35"/>
      <c r="CZ63" s="35"/>
      <c r="DA63" s="35"/>
      <c r="DB63" s="35"/>
      <c r="DC63" s="35"/>
      <c r="DD63" s="35"/>
      <c r="DE63" s="35"/>
      <c r="DF63" s="35"/>
    </row>
    <row r="64" spans="1:110" ht="15" thickBot="1" x14ac:dyDescent="0.4">
      <c r="A64" s="38" t="s">
        <v>26</v>
      </c>
      <c r="B64" s="24" t="s">
        <v>0</v>
      </c>
      <c r="C64" s="24" t="s">
        <v>1</v>
      </c>
      <c r="D64" s="25">
        <v>0</v>
      </c>
      <c r="E64" s="34">
        <v>0</v>
      </c>
      <c r="F64" s="39"/>
      <c r="G64" s="10"/>
      <c r="H64" s="11"/>
      <c r="I64" s="11"/>
      <c r="J64" s="5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row>
    <row r="65" spans="1:110" ht="15" thickBot="1" x14ac:dyDescent="0.4">
      <c r="A65" s="40" t="s">
        <v>19</v>
      </c>
      <c r="B65" s="30"/>
      <c r="C65" s="30" t="s">
        <v>2</v>
      </c>
      <c r="D65" s="1" cm="1">
        <f t="array" ref="D65">_xlfn.IFS(D64="DQ","DQ",D64="DNS","DNS",ISNUMBER(D64), _xlfn.RANK.EQ(D64,$D64:$E64,1))</f>
        <v>1</v>
      </c>
      <c r="E65" s="1" cm="1">
        <f t="array" ref="E65">_xlfn.IFS(E64="DQ","DQ",E64="DNS","DNS",ISNUMBER(E64), _xlfn.RANK.EQ(E64,$D64:$E64,1))</f>
        <v>1</v>
      </c>
      <c r="F65" s="39"/>
      <c r="G65" s="10"/>
      <c r="H65" s="11"/>
      <c r="I65" s="11"/>
      <c r="J65" s="5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row>
    <row r="66" spans="1:110" ht="15" thickBot="1" x14ac:dyDescent="0.4">
      <c r="A66" s="41"/>
      <c r="B66" s="33"/>
      <c r="C66" s="33" t="s">
        <v>3</v>
      </c>
      <c r="D66" s="2">
        <f>VLOOKUP(D65,$G$4:$H$7,2)*2</f>
        <v>4</v>
      </c>
      <c r="E66" s="2">
        <f>VLOOKUP(E65,$G$4:$H$7,2)*2</f>
        <v>4</v>
      </c>
      <c r="F66" s="39"/>
      <c r="G66" s="10"/>
      <c r="H66" s="11"/>
      <c r="I66" s="11"/>
      <c r="J66" s="5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row>
    <row r="67" spans="1:110" ht="15" thickBot="1" x14ac:dyDescent="0.4">
      <c r="A67" s="30" t="s">
        <v>26</v>
      </c>
      <c r="B67" s="30" t="s">
        <v>24</v>
      </c>
      <c r="C67" s="30" t="s">
        <v>1</v>
      </c>
      <c r="D67" s="25">
        <v>0</v>
      </c>
      <c r="E67" s="34">
        <v>0</v>
      </c>
      <c r="F67" s="39"/>
      <c r="G67" s="10"/>
      <c r="H67" s="11"/>
      <c r="I67" s="11"/>
      <c r="J67" s="5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row>
    <row r="68" spans="1:110" ht="15" thickBot="1" x14ac:dyDescent="0.4">
      <c r="A68" s="30" t="s">
        <v>19</v>
      </c>
      <c r="B68" s="30"/>
      <c r="C68" s="30" t="s">
        <v>2</v>
      </c>
      <c r="D68" s="1" cm="1">
        <f t="array" ref="D68">_xlfn.IFS(D67="DQ","DQ",D67="DNS","DNS",ISNUMBER(D67), _xlfn.RANK.EQ(D67,$D67:$E67,1))</f>
        <v>1</v>
      </c>
      <c r="E68" s="1" cm="1">
        <f t="array" ref="E68">_xlfn.IFS(E67="DQ","DQ",E67="DNS","DNS",ISNUMBER(E67), _xlfn.RANK.EQ(E67,$D67:$E67,1))</f>
        <v>1</v>
      </c>
      <c r="F68" s="39"/>
      <c r="G68" s="10"/>
      <c r="H68" s="11"/>
      <c r="I68" s="11"/>
      <c r="J68" s="5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row>
    <row r="69" spans="1:110" ht="15" thickBot="1" x14ac:dyDescent="0.4">
      <c r="A69" s="42"/>
      <c r="B69" s="42"/>
      <c r="C69" s="42" t="s">
        <v>3</v>
      </c>
      <c r="D69" s="2">
        <f>VLOOKUP(D68,$G$4:$H$7,2)*2</f>
        <v>4</v>
      </c>
      <c r="E69" s="2">
        <f>VLOOKUP(E68,$G$4:$H$7,2)*2</f>
        <v>4</v>
      </c>
      <c r="F69" s="39"/>
      <c r="G69" s="10"/>
      <c r="H69" s="11"/>
      <c r="I69" s="11"/>
      <c r="J69" s="5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row>
    <row r="70" spans="1:110" ht="15" thickBot="1" x14ac:dyDescent="0.4">
      <c r="A70" s="43" t="s">
        <v>20</v>
      </c>
      <c r="B70" s="44"/>
      <c r="C70" s="45"/>
      <c r="D70" s="2">
        <f>SUM(D6,D9,D12,D15,D18,D21,D24,D27,D30,D33,D36,D39,D42,D45,D48,D51,D54,D57,D60,D63,D66,D69)</f>
        <v>52</v>
      </c>
      <c r="E70" s="2">
        <f>SUM(E6,E9,E12,E15,E18,E21,E24,E27,E30,E33,E36,E39,E42,E45,E48,E51,E54,E57,E60,E63,E66,E69)</f>
        <v>52</v>
      </c>
      <c r="F70" s="39"/>
      <c r="G70" s="10"/>
      <c r="H70" s="11"/>
      <c r="I70" s="11"/>
      <c r="J70" s="5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46"/>
      <c r="CY70" s="46"/>
      <c r="CZ70" s="46"/>
      <c r="DA70" s="46"/>
      <c r="DB70" s="46"/>
      <c r="DC70" s="46"/>
      <c r="DD70" s="46"/>
      <c r="DE70" s="46"/>
      <c r="DF70" s="46"/>
    </row>
    <row r="71" spans="1:110" ht="15" thickBot="1" x14ac:dyDescent="0.4">
      <c r="A71" s="47"/>
      <c r="B71" s="47"/>
      <c r="C71" s="47"/>
      <c r="D71" s="48"/>
      <c r="E71" s="48"/>
      <c r="F71" s="10"/>
      <c r="G71" s="10"/>
      <c r="H71" s="11"/>
      <c r="I71" s="11"/>
      <c r="J71" s="5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47"/>
      <c r="CY71" s="47"/>
      <c r="CZ71" s="47"/>
      <c r="DA71" s="47"/>
      <c r="DB71" s="47"/>
      <c r="DC71" s="47"/>
      <c r="DD71" s="47"/>
      <c r="DE71" s="47"/>
      <c r="DF71" s="47"/>
    </row>
    <row r="72" spans="1:110" ht="15" thickBot="1" x14ac:dyDescent="0.4">
      <c r="A72" s="43" t="s">
        <v>21</v>
      </c>
      <c r="B72" s="44"/>
      <c r="C72" s="45"/>
      <c r="D72" s="4">
        <f>_xlfn.RANK.EQ(D70,$D$70:$E$70)</f>
        <v>1</v>
      </c>
      <c r="E72" s="4">
        <f>_xlfn.RANK.EQ(E70,$D$70:$E$70)</f>
        <v>1</v>
      </c>
      <c r="F72" s="39"/>
      <c r="G72" s="10"/>
      <c r="H72" s="11"/>
      <c r="I72" s="11"/>
      <c r="J72" s="5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46"/>
      <c r="CY72" s="46"/>
      <c r="CZ72" s="46"/>
      <c r="DA72" s="46"/>
      <c r="DB72" s="46"/>
      <c r="DC72" s="46"/>
      <c r="DD72" s="46"/>
      <c r="DE72" s="46"/>
      <c r="DF72" s="46"/>
    </row>
    <row r="73" spans="1:110" x14ac:dyDescent="0.35">
      <c r="A73" s="11"/>
      <c r="B73" s="11"/>
      <c r="C73" s="11"/>
      <c r="D73" s="49"/>
      <c r="E73" s="49"/>
      <c r="F73" s="10"/>
      <c r="G73" s="10"/>
      <c r="H73" s="11"/>
      <c r="I73" s="11"/>
      <c r="J73" s="5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row>
    <row r="74" spans="1:110" x14ac:dyDescent="0.35">
      <c r="A74" s="11"/>
      <c r="B74" s="11"/>
      <c r="C74" s="11"/>
      <c r="D74" s="50"/>
      <c r="E74" s="50"/>
      <c r="F74" s="10"/>
      <c r="G74" s="10"/>
      <c r="H74" s="11"/>
      <c r="I74" s="11"/>
      <c r="J74" s="5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row>
    <row r="75" spans="1:110" x14ac:dyDescent="0.35">
      <c r="A75" s="11"/>
      <c r="B75" s="11"/>
      <c r="C75" s="11"/>
      <c r="D75" s="49"/>
      <c r="E75" s="49"/>
      <c r="F75" s="10"/>
      <c r="G75" s="10"/>
      <c r="H75" s="11"/>
      <c r="I75" s="11"/>
      <c r="J75" s="5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row>
    <row r="76" spans="1:110" x14ac:dyDescent="0.35">
      <c r="A76" s="11"/>
      <c r="B76" s="11"/>
      <c r="C76" s="11"/>
      <c r="D76" s="49"/>
      <c r="E76" s="49"/>
      <c r="F76" s="10"/>
      <c r="G76" s="10"/>
      <c r="H76" s="11"/>
      <c r="I76" s="11"/>
      <c r="J76" s="5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row>
    <row r="77" spans="1:110" x14ac:dyDescent="0.35">
      <c r="A77" s="11"/>
      <c r="B77" s="11"/>
      <c r="C77" s="11"/>
      <c r="D77" s="49"/>
      <c r="E77" s="49"/>
      <c r="F77" s="10"/>
      <c r="G77" s="10"/>
      <c r="H77" s="11"/>
      <c r="I77" s="11"/>
      <c r="J77" s="5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row>
    <row r="78" spans="1:110" x14ac:dyDescent="0.35">
      <c r="A78" s="11"/>
      <c r="B78" s="11"/>
      <c r="C78" s="11"/>
      <c r="D78" s="49"/>
      <c r="E78" s="49"/>
      <c r="F78" s="10"/>
      <c r="G78" s="10"/>
      <c r="H78" s="11"/>
      <c r="I78" s="11"/>
      <c r="J78" s="5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row>
    <row r="79" spans="1:110" x14ac:dyDescent="0.35">
      <c r="A79" s="11"/>
      <c r="B79" s="11"/>
      <c r="C79" s="11"/>
      <c r="D79" s="49"/>
      <c r="E79" s="49"/>
      <c r="F79" s="10"/>
      <c r="G79" s="10"/>
      <c r="H79" s="11"/>
      <c r="I79" s="11"/>
      <c r="J79" s="5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row>
    <row r="80" spans="1:110" x14ac:dyDescent="0.35">
      <c r="A80" s="11"/>
      <c r="B80" s="11"/>
      <c r="C80" s="11"/>
      <c r="D80" s="49"/>
      <c r="E80" s="49"/>
      <c r="F80" s="10"/>
      <c r="G80" s="10"/>
      <c r="H80" s="11"/>
      <c r="I80" s="11"/>
      <c r="J80" s="5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row>
    <row r="81" spans="1:110" x14ac:dyDescent="0.35">
      <c r="A81" s="11"/>
      <c r="B81" s="11"/>
      <c r="C81" s="11"/>
      <c r="D81" s="49"/>
      <c r="E81" s="49"/>
      <c r="F81" s="10"/>
      <c r="G81" s="10"/>
      <c r="H81" s="11"/>
      <c r="I81" s="11"/>
      <c r="J81" s="5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row>
    <row r="82" spans="1:110" x14ac:dyDescent="0.35">
      <c r="A82" s="11"/>
      <c r="B82" s="11"/>
      <c r="C82" s="11"/>
      <c r="D82" s="49"/>
      <c r="E82" s="49"/>
      <c r="F82" s="10"/>
      <c r="G82" s="10"/>
      <c r="H82" s="11"/>
      <c r="I82" s="11"/>
      <c r="J82" s="5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row>
    <row r="83" spans="1:110" x14ac:dyDescent="0.35">
      <c r="A83" s="11"/>
      <c r="B83" s="11"/>
      <c r="C83" s="11"/>
      <c r="D83" s="49"/>
      <c r="E83" s="49"/>
      <c r="F83" s="10"/>
      <c r="G83" s="10"/>
      <c r="H83" s="11"/>
      <c r="I83" s="11"/>
      <c r="J83" s="5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row>
    <row r="84" spans="1:110" x14ac:dyDescent="0.35">
      <c r="A84" s="11"/>
      <c r="B84" s="11"/>
      <c r="C84" s="11"/>
      <c r="D84" s="49"/>
      <c r="E84" s="49"/>
      <c r="F84" s="10"/>
      <c r="G84" s="10"/>
      <c r="H84" s="11"/>
      <c r="I84" s="11"/>
      <c r="J84" s="5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row>
    <row r="85" spans="1:110" x14ac:dyDescent="0.35">
      <c r="A85" s="11"/>
      <c r="B85" s="11"/>
      <c r="C85" s="11"/>
      <c r="D85" s="49"/>
      <c r="E85" s="49"/>
      <c r="F85" s="10"/>
      <c r="G85" s="10"/>
      <c r="H85" s="11"/>
      <c r="I85" s="11"/>
      <c r="J85" s="5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row>
    <row r="86" spans="1:110" x14ac:dyDescent="0.35">
      <c r="A86" s="11"/>
      <c r="B86" s="11"/>
      <c r="C86" s="11"/>
      <c r="D86" s="49"/>
      <c r="E86" s="49"/>
      <c r="F86" s="10"/>
      <c r="G86" s="10"/>
      <c r="H86" s="11"/>
      <c r="I86" s="11"/>
      <c r="J86" s="5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row>
    <row r="87" spans="1:110" x14ac:dyDescent="0.35">
      <c r="A87" s="11"/>
      <c r="B87" s="11"/>
      <c r="C87" s="11"/>
      <c r="D87" s="49"/>
      <c r="E87" s="49"/>
      <c r="F87" s="10"/>
      <c r="G87" s="10"/>
      <c r="H87" s="11"/>
      <c r="I87" s="11"/>
      <c r="J87" s="5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row>
    <row r="88" spans="1:110" x14ac:dyDescent="0.35">
      <c r="A88" s="11"/>
      <c r="B88" s="11"/>
      <c r="C88" s="11"/>
      <c r="D88" s="49"/>
      <c r="E88" s="49"/>
      <c r="F88" s="10"/>
      <c r="G88" s="10"/>
      <c r="H88" s="11"/>
      <c r="I88" s="11"/>
      <c r="J88" s="5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row>
    <row r="89" spans="1:110" x14ac:dyDescent="0.35">
      <c r="A89" s="11"/>
      <c r="B89" s="11"/>
      <c r="C89" s="11"/>
      <c r="D89" s="49"/>
      <c r="E89" s="49"/>
      <c r="F89" s="10"/>
      <c r="G89" s="10"/>
      <c r="H89" s="11"/>
      <c r="I89" s="11"/>
      <c r="J89" s="5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row>
    <row r="90" spans="1:110" x14ac:dyDescent="0.35">
      <c r="A90" s="11"/>
      <c r="B90" s="11"/>
      <c r="C90" s="11"/>
      <c r="D90" s="49"/>
      <c r="E90" s="49"/>
      <c r="F90" s="10"/>
      <c r="G90" s="10"/>
      <c r="H90" s="11"/>
      <c r="I90" s="11"/>
      <c r="J90" s="5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row>
    <row r="91" spans="1:110" x14ac:dyDescent="0.35">
      <c r="A91" s="11"/>
      <c r="B91" s="11"/>
      <c r="C91" s="11"/>
      <c r="D91" s="49"/>
      <c r="E91" s="49"/>
      <c r="F91" s="10"/>
      <c r="G91" s="10"/>
      <c r="H91" s="11"/>
      <c r="I91" s="11"/>
      <c r="J91" s="5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row>
    <row r="92" spans="1:110" x14ac:dyDescent="0.35">
      <c r="A92" s="11"/>
      <c r="B92" s="11"/>
      <c r="C92" s="11"/>
      <c r="D92" s="49"/>
      <c r="E92" s="49"/>
      <c r="F92" s="10"/>
      <c r="G92" s="10"/>
      <c r="H92" s="11"/>
      <c r="I92" s="11"/>
      <c r="J92" s="5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row>
    <row r="93" spans="1:110" x14ac:dyDescent="0.35">
      <c r="A93" s="11"/>
      <c r="B93" s="11"/>
      <c r="C93" s="11"/>
      <c r="D93" s="49"/>
      <c r="E93" s="49"/>
      <c r="F93" s="10"/>
      <c r="G93" s="10"/>
      <c r="H93" s="11"/>
      <c r="I93" s="11"/>
      <c r="J93" s="5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row>
    <row r="94" spans="1:110" x14ac:dyDescent="0.35">
      <c r="A94" s="11"/>
      <c r="B94" s="11"/>
      <c r="C94" s="11"/>
      <c r="D94" s="49"/>
      <c r="E94" s="49"/>
      <c r="F94" s="10"/>
      <c r="G94" s="10"/>
      <c r="H94" s="11"/>
      <c r="I94" s="11"/>
      <c r="J94" s="5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row>
    <row r="95" spans="1:110" x14ac:dyDescent="0.35">
      <c r="A95" s="11"/>
      <c r="B95" s="11"/>
      <c r="C95" s="11"/>
      <c r="D95" s="49"/>
      <c r="E95" s="49"/>
      <c r="F95" s="10"/>
      <c r="G95" s="10"/>
      <c r="H95" s="11"/>
      <c r="I95" s="11"/>
      <c r="J95" s="5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row>
    <row r="96" spans="1:110" x14ac:dyDescent="0.35">
      <c r="A96" s="11"/>
      <c r="B96" s="11"/>
      <c r="C96" s="11"/>
      <c r="D96" s="49"/>
      <c r="E96" s="49"/>
      <c r="F96" s="10"/>
      <c r="G96" s="10"/>
      <c r="H96" s="11"/>
      <c r="I96" s="11"/>
      <c r="J96" s="5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row>
    <row r="97" spans="1:110" x14ac:dyDescent="0.35">
      <c r="A97" s="11"/>
      <c r="B97" s="11"/>
      <c r="C97" s="11"/>
      <c r="D97" s="49"/>
      <c r="E97" s="49"/>
      <c r="F97" s="10"/>
      <c r="G97" s="10"/>
      <c r="H97" s="11"/>
      <c r="I97" s="11"/>
      <c r="J97" s="5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row>
    <row r="98" spans="1:110" x14ac:dyDescent="0.35">
      <c r="A98" s="11"/>
      <c r="B98" s="11"/>
      <c r="C98" s="11"/>
      <c r="D98" s="49"/>
      <c r="E98" s="49"/>
      <c r="F98" s="10"/>
      <c r="G98" s="10"/>
      <c r="H98" s="11"/>
      <c r="I98" s="11"/>
      <c r="J98" s="5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row>
    <row r="99" spans="1:110" x14ac:dyDescent="0.35">
      <c r="A99" s="11"/>
      <c r="B99" s="11"/>
      <c r="C99" s="11"/>
      <c r="D99" s="49"/>
      <c r="E99" s="49"/>
      <c r="F99" s="10"/>
      <c r="G99" s="10"/>
      <c r="H99" s="11"/>
      <c r="I99" s="11"/>
      <c r="J99" s="5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row>
    <row r="100" spans="1:110" x14ac:dyDescent="0.35">
      <c r="A100" s="11"/>
      <c r="B100" s="11"/>
      <c r="C100" s="11"/>
      <c r="D100" s="49"/>
      <c r="E100" s="49"/>
      <c r="F100" s="10"/>
      <c r="G100" s="10"/>
      <c r="H100" s="11"/>
      <c r="I100" s="11"/>
      <c r="J100" s="5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row>
    <row r="101" spans="1:110" x14ac:dyDescent="0.35">
      <c r="A101" s="11"/>
      <c r="B101" s="11"/>
      <c r="C101" s="11"/>
      <c r="D101" s="49"/>
      <c r="E101" s="49"/>
      <c r="F101" s="10"/>
      <c r="G101" s="10"/>
      <c r="H101" s="11"/>
      <c r="I101" s="11"/>
      <c r="J101" s="5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row>
    <row r="102" spans="1:110" x14ac:dyDescent="0.35">
      <c r="A102" s="11"/>
      <c r="B102" s="11"/>
      <c r="C102" s="11"/>
      <c r="D102" s="49"/>
      <c r="E102" s="49"/>
      <c r="F102" s="10"/>
      <c r="G102" s="10"/>
      <c r="H102" s="11"/>
      <c r="I102" s="11"/>
      <c r="J102" s="5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row>
    <row r="103" spans="1:110" x14ac:dyDescent="0.35">
      <c r="A103" s="11"/>
      <c r="B103" s="11"/>
      <c r="C103" s="11"/>
      <c r="D103" s="49"/>
      <c r="E103" s="49"/>
      <c r="F103" s="10"/>
      <c r="G103" s="10"/>
      <c r="H103" s="11"/>
      <c r="I103" s="11"/>
      <c r="J103" s="5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row>
    <row r="104" spans="1:110" x14ac:dyDescent="0.35">
      <c r="A104" s="11"/>
      <c r="B104" s="11"/>
      <c r="C104" s="11"/>
      <c r="D104" s="49"/>
      <c r="E104" s="49"/>
      <c r="F104" s="10"/>
      <c r="G104" s="10"/>
      <c r="H104" s="11"/>
      <c r="I104" s="11"/>
      <c r="J104" s="5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row>
    <row r="105" spans="1:110" x14ac:dyDescent="0.35">
      <c r="A105" s="11"/>
      <c r="B105" s="11"/>
      <c r="C105" s="11"/>
      <c r="D105" s="49"/>
      <c r="E105" s="49"/>
      <c r="F105" s="10"/>
      <c r="G105" s="10"/>
      <c r="H105" s="11"/>
      <c r="I105" s="11"/>
      <c r="J105" s="5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row>
    <row r="106" spans="1:110" x14ac:dyDescent="0.35">
      <c r="A106" s="11"/>
      <c r="B106" s="11"/>
      <c r="C106" s="11"/>
      <c r="D106" s="49"/>
      <c r="E106" s="49"/>
      <c r="F106" s="10"/>
      <c r="G106" s="10"/>
      <c r="H106" s="11"/>
      <c r="I106" s="11"/>
      <c r="J106" s="5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row>
    <row r="107" spans="1:110" x14ac:dyDescent="0.35">
      <c r="A107" s="11"/>
      <c r="B107" s="11"/>
      <c r="C107" s="11"/>
      <c r="D107" s="49"/>
      <c r="E107" s="49"/>
      <c r="F107" s="10"/>
      <c r="G107" s="10"/>
      <c r="H107" s="11"/>
      <c r="I107" s="11"/>
      <c r="J107" s="5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row>
    <row r="108" spans="1:110" x14ac:dyDescent="0.35">
      <c r="A108" s="11"/>
      <c r="B108" s="11"/>
      <c r="C108" s="11"/>
      <c r="D108" s="49"/>
      <c r="E108" s="49"/>
      <c r="F108" s="10"/>
      <c r="G108" s="10"/>
      <c r="H108" s="11"/>
      <c r="I108" s="11"/>
      <c r="J108" s="5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row>
    <row r="109" spans="1:110" x14ac:dyDescent="0.35">
      <c r="A109" s="11"/>
      <c r="B109" s="11"/>
      <c r="C109" s="11"/>
      <c r="D109" s="49"/>
      <c r="E109" s="49"/>
      <c r="F109" s="10"/>
      <c r="G109" s="10"/>
      <c r="H109" s="11"/>
      <c r="I109" s="11"/>
      <c r="J109" s="5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row>
    <row r="110" spans="1:110" x14ac:dyDescent="0.35">
      <c r="A110" s="11"/>
      <c r="B110" s="11"/>
      <c r="C110" s="11"/>
      <c r="D110" s="49"/>
      <c r="E110" s="49"/>
      <c r="F110" s="10"/>
      <c r="G110" s="10"/>
      <c r="H110" s="11"/>
      <c r="I110" s="11"/>
      <c r="J110" s="5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row>
    <row r="111" spans="1:110" x14ac:dyDescent="0.35">
      <c r="A111" s="11"/>
      <c r="B111" s="11"/>
      <c r="C111" s="11"/>
      <c r="D111" s="49"/>
      <c r="E111" s="49"/>
      <c r="F111" s="10"/>
      <c r="G111" s="10"/>
      <c r="H111" s="11"/>
      <c r="I111" s="11"/>
      <c r="J111" s="5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row>
    <row r="112" spans="1:110" x14ac:dyDescent="0.35">
      <c r="A112" s="11"/>
      <c r="B112" s="11"/>
      <c r="C112" s="11"/>
      <c r="D112" s="49"/>
      <c r="E112" s="49"/>
      <c r="F112" s="10"/>
      <c r="G112" s="10"/>
      <c r="H112" s="11"/>
      <c r="I112" s="11"/>
      <c r="J112" s="5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row>
    <row r="113" spans="1:110" x14ac:dyDescent="0.35">
      <c r="A113" s="11"/>
      <c r="B113" s="11"/>
      <c r="C113" s="11"/>
      <c r="D113" s="49"/>
      <c r="E113" s="49"/>
      <c r="F113" s="10"/>
      <c r="G113" s="10"/>
      <c r="H113" s="11"/>
      <c r="I113" s="11"/>
      <c r="J113" s="5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row>
    <row r="114" spans="1:110" x14ac:dyDescent="0.35">
      <c r="A114" s="11"/>
      <c r="B114" s="11"/>
      <c r="C114" s="11"/>
      <c r="D114" s="49"/>
      <c r="E114" s="49"/>
      <c r="F114" s="10"/>
      <c r="G114" s="10"/>
      <c r="H114" s="11"/>
      <c r="I114" s="11"/>
      <c r="J114" s="5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row>
    <row r="115" spans="1:110" x14ac:dyDescent="0.35">
      <c r="A115" s="11"/>
      <c r="B115" s="11"/>
      <c r="C115" s="11"/>
      <c r="D115" s="49"/>
      <c r="E115" s="49"/>
      <c r="F115" s="10"/>
      <c r="G115" s="10"/>
      <c r="H115" s="11"/>
      <c r="I115" s="11"/>
      <c r="J115" s="5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row>
    <row r="116" spans="1:110" x14ac:dyDescent="0.35">
      <c r="A116" s="11"/>
      <c r="B116" s="11"/>
      <c r="C116" s="11"/>
      <c r="D116" s="49"/>
      <c r="E116" s="49"/>
      <c r="F116" s="10"/>
      <c r="G116" s="10"/>
      <c r="H116" s="11"/>
      <c r="I116" s="11"/>
      <c r="J116" s="5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row>
    <row r="117" spans="1:110" x14ac:dyDescent="0.35">
      <c r="A117" s="11"/>
      <c r="B117" s="11"/>
      <c r="C117" s="11"/>
      <c r="D117" s="49"/>
      <c r="E117" s="49"/>
      <c r="F117" s="10"/>
      <c r="G117" s="10"/>
      <c r="H117" s="11"/>
      <c r="I117" s="11"/>
      <c r="J117" s="5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row>
    <row r="118" spans="1:110" x14ac:dyDescent="0.35">
      <c r="A118" s="11"/>
      <c r="B118" s="11"/>
      <c r="C118" s="11"/>
      <c r="D118" s="49"/>
      <c r="E118" s="49"/>
      <c r="F118" s="10"/>
      <c r="G118" s="10"/>
      <c r="H118" s="11"/>
      <c r="I118" s="11"/>
      <c r="J118" s="5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row>
    <row r="119" spans="1:110" x14ac:dyDescent="0.35">
      <c r="A119" s="11"/>
      <c r="B119" s="11"/>
      <c r="C119" s="11"/>
      <c r="D119" s="49"/>
      <c r="E119" s="49"/>
      <c r="F119" s="10"/>
      <c r="G119" s="10"/>
      <c r="H119" s="11"/>
      <c r="I119" s="11"/>
      <c r="J119" s="5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row>
    <row r="120" spans="1:110" x14ac:dyDescent="0.35">
      <c r="A120" s="11"/>
      <c r="B120" s="11"/>
      <c r="C120" s="11"/>
      <c r="D120" s="49"/>
      <c r="E120" s="49"/>
      <c r="F120" s="10"/>
      <c r="G120" s="10"/>
      <c r="H120" s="11"/>
      <c r="I120" s="11"/>
      <c r="J120" s="5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row>
    <row r="121" spans="1:110" x14ac:dyDescent="0.35">
      <c r="A121" s="11"/>
      <c r="B121" s="11"/>
      <c r="C121" s="11"/>
      <c r="D121" s="49"/>
      <c r="E121" s="49"/>
      <c r="F121" s="10"/>
      <c r="G121" s="10"/>
      <c r="H121" s="11"/>
      <c r="I121" s="11"/>
      <c r="J121" s="5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row>
    <row r="122" spans="1:110" x14ac:dyDescent="0.35">
      <c r="A122" s="11"/>
      <c r="B122" s="11"/>
      <c r="C122" s="11"/>
      <c r="D122" s="49"/>
      <c r="E122" s="49"/>
      <c r="F122" s="10"/>
      <c r="G122" s="10"/>
      <c r="H122" s="11"/>
      <c r="I122" s="11"/>
      <c r="J122" s="5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row>
    <row r="123" spans="1:110" x14ac:dyDescent="0.35">
      <c r="A123" s="11"/>
      <c r="B123" s="11"/>
      <c r="C123" s="11"/>
      <c r="D123" s="49"/>
      <c r="E123" s="49"/>
      <c r="F123" s="10"/>
      <c r="G123" s="10"/>
      <c r="H123" s="11"/>
      <c r="I123" s="11"/>
      <c r="J123" s="5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row>
    <row r="124" spans="1:110" x14ac:dyDescent="0.35">
      <c r="A124" s="11"/>
      <c r="B124" s="11"/>
      <c r="C124" s="11"/>
      <c r="D124" s="49"/>
      <c r="E124" s="49"/>
      <c r="F124" s="10"/>
      <c r="G124" s="10"/>
      <c r="H124" s="11"/>
      <c r="I124" s="11"/>
      <c r="J124" s="5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row>
    <row r="125" spans="1:110" x14ac:dyDescent="0.35">
      <c r="A125" s="11"/>
      <c r="B125" s="11"/>
      <c r="C125" s="11"/>
      <c r="D125" s="49"/>
      <c r="E125" s="49"/>
      <c r="F125" s="10"/>
      <c r="G125" s="10"/>
      <c r="H125" s="11"/>
      <c r="I125" s="11"/>
      <c r="J125" s="5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row>
    <row r="126" spans="1:110" x14ac:dyDescent="0.35">
      <c r="A126" s="11"/>
      <c r="B126" s="11"/>
      <c r="C126" s="11"/>
      <c r="D126" s="49"/>
      <c r="E126" s="49"/>
      <c r="F126" s="10"/>
      <c r="G126" s="10"/>
      <c r="H126" s="11"/>
      <c r="I126" s="11"/>
      <c r="J126" s="5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row>
    <row r="127" spans="1:110" x14ac:dyDescent="0.35">
      <c r="A127" s="11"/>
      <c r="B127" s="11"/>
      <c r="C127" s="11"/>
      <c r="D127" s="49"/>
      <c r="E127" s="49"/>
      <c r="F127" s="10"/>
      <c r="G127" s="10"/>
      <c r="H127" s="11"/>
      <c r="I127" s="11"/>
      <c r="J127" s="5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row>
    <row r="128" spans="1:110" x14ac:dyDescent="0.35">
      <c r="A128" s="11"/>
      <c r="B128" s="11"/>
      <c r="C128" s="11"/>
      <c r="D128" s="49"/>
      <c r="E128" s="49"/>
      <c r="F128" s="10"/>
      <c r="G128" s="10"/>
      <c r="H128" s="11"/>
      <c r="I128" s="11"/>
      <c r="J128" s="5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row>
    <row r="129" spans="1:110" x14ac:dyDescent="0.35">
      <c r="A129" s="11"/>
      <c r="B129" s="11"/>
      <c r="C129" s="11"/>
      <c r="D129" s="49"/>
      <c r="E129" s="49"/>
      <c r="F129" s="10"/>
      <c r="G129" s="10"/>
      <c r="H129" s="11"/>
      <c r="I129" s="11"/>
      <c r="J129" s="5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row>
    <row r="130" spans="1:110" x14ac:dyDescent="0.35">
      <c r="A130" s="11"/>
      <c r="B130" s="11"/>
      <c r="C130" s="11"/>
      <c r="D130" s="49"/>
      <c r="E130" s="49"/>
      <c r="F130" s="10"/>
      <c r="G130" s="10"/>
      <c r="H130" s="11"/>
      <c r="I130" s="11"/>
      <c r="J130" s="5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row>
    <row r="131" spans="1:110" x14ac:dyDescent="0.35">
      <c r="A131" s="11"/>
      <c r="B131" s="11"/>
      <c r="C131" s="11"/>
      <c r="D131" s="49"/>
      <c r="E131" s="49"/>
      <c r="F131" s="10"/>
      <c r="G131" s="10"/>
      <c r="H131" s="11"/>
      <c r="I131" s="11"/>
      <c r="J131" s="5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row>
    <row r="132" spans="1:110" x14ac:dyDescent="0.35">
      <c r="A132" s="11"/>
      <c r="B132" s="11"/>
      <c r="C132" s="11"/>
      <c r="D132" s="49"/>
      <c r="E132" s="49"/>
      <c r="F132" s="10"/>
      <c r="G132" s="10"/>
      <c r="H132" s="11"/>
      <c r="I132" s="11"/>
      <c r="J132" s="5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row>
    <row r="133" spans="1:110" x14ac:dyDescent="0.35">
      <c r="A133" s="11"/>
      <c r="B133" s="11"/>
      <c r="C133" s="11"/>
      <c r="D133" s="49"/>
      <c r="E133" s="49"/>
      <c r="F133" s="10"/>
      <c r="G133" s="10"/>
      <c r="H133" s="11"/>
      <c r="I133" s="11"/>
      <c r="J133" s="5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row>
    <row r="134" spans="1:110" x14ac:dyDescent="0.35">
      <c r="A134" s="11"/>
      <c r="B134" s="11"/>
      <c r="C134" s="11"/>
      <c r="D134" s="49"/>
      <c r="E134" s="49"/>
      <c r="F134" s="10"/>
      <c r="G134" s="10"/>
      <c r="H134" s="11"/>
      <c r="I134" s="11"/>
      <c r="J134" s="5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row>
    <row r="135" spans="1:110" x14ac:dyDescent="0.35">
      <c r="A135" s="11"/>
      <c r="B135" s="11"/>
      <c r="C135" s="11"/>
      <c r="D135" s="49"/>
      <c r="E135" s="49"/>
      <c r="F135" s="10"/>
      <c r="G135" s="10"/>
      <c r="H135" s="11"/>
      <c r="I135" s="11"/>
      <c r="J135" s="5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row>
    <row r="136" spans="1:110" x14ac:dyDescent="0.35">
      <c r="A136" s="11"/>
      <c r="B136" s="11"/>
      <c r="C136" s="11"/>
      <c r="D136" s="49"/>
      <c r="E136" s="49"/>
      <c r="F136" s="10"/>
      <c r="G136" s="10"/>
      <c r="H136" s="11"/>
      <c r="I136" s="11"/>
      <c r="J136" s="5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row>
    <row r="137" spans="1:110" x14ac:dyDescent="0.35">
      <c r="A137" s="11"/>
      <c r="B137" s="11"/>
      <c r="C137" s="11"/>
      <c r="D137" s="49"/>
      <c r="E137" s="49"/>
      <c r="F137" s="10"/>
      <c r="G137" s="10"/>
      <c r="H137" s="11"/>
      <c r="I137" s="11"/>
      <c r="J137" s="5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row>
    <row r="138" spans="1:110" x14ac:dyDescent="0.35">
      <c r="A138" s="11"/>
      <c r="B138" s="11"/>
      <c r="C138" s="11"/>
      <c r="D138" s="49"/>
      <c r="E138" s="49"/>
      <c r="F138" s="10"/>
      <c r="G138" s="10"/>
      <c r="H138" s="11"/>
      <c r="I138" s="11"/>
      <c r="J138" s="5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row>
    <row r="139" spans="1:110" x14ac:dyDescent="0.35">
      <c r="A139" s="11"/>
      <c r="B139" s="11"/>
      <c r="C139" s="11"/>
      <c r="D139" s="49"/>
      <c r="E139" s="49"/>
      <c r="F139" s="10"/>
      <c r="G139" s="10"/>
      <c r="H139" s="11"/>
      <c r="I139" s="11"/>
      <c r="J139" s="5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row>
    <row r="140" spans="1:110" x14ac:dyDescent="0.35">
      <c r="A140" s="11"/>
      <c r="B140" s="11"/>
      <c r="C140" s="11"/>
      <c r="D140" s="49"/>
      <c r="E140" s="49"/>
      <c r="F140" s="10"/>
      <c r="G140" s="10"/>
      <c r="H140" s="11"/>
      <c r="I140" s="11"/>
      <c r="J140" s="5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row>
    <row r="141" spans="1:110" x14ac:dyDescent="0.35">
      <c r="A141" s="11"/>
      <c r="B141" s="11"/>
      <c r="C141" s="11"/>
      <c r="D141" s="49"/>
      <c r="E141" s="49"/>
      <c r="F141" s="10"/>
      <c r="G141" s="10"/>
      <c r="H141" s="11"/>
      <c r="I141" s="11"/>
      <c r="J141" s="5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row>
    <row r="142" spans="1:110" x14ac:dyDescent="0.35">
      <c r="A142" s="11"/>
      <c r="B142" s="11"/>
      <c r="C142" s="11"/>
      <c r="D142" s="49"/>
      <c r="E142" s="49"/>
      <c r="F142" s="10"/>
      <c r="G142" s="10"/>
      <c r="H142" s="11"/>
      <c r="I142" s="11"/>
      <c r="J142" s="5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row>
    <row r="143" spans="1:110" x14ac:dyDescent="0.35">
      <c r="A143" s="11"/>
      <c r="B143" s="11"/>
      <c r="C143" s="11"/>
      <c r="D143" s="49"/>
      <c r="E143" s="49"/>
      <c r="F143" s="10"/>
      <c r="G143" s="10"/>
      <c r="H143" s="11"/>
      <c r="I143" s="11"/>
      <c r="J143" s="5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row>
    <row r="144" spans="1:110" x14ac:dyDescent="0.35">
      <c r="A144" s="11"/>
      <c r="B144" s="11"/>
      <c r="C144" s="11"/>
      <c r="D144" s="49"/>
      <c r="E144" s="49"/>
      <c r="F144" s="10"/>
      <c r="G144" s="10"/>
      <c r="H144" s="11"/>
      <c r="I144" s="11"/>
      <c r="J144" s="5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row>
    <row r="145" spans="1:110" x14ac:dyDescent="0.35">
      <c r="A145" s="11"/>
      <c r="B145" s="11"/>
      <c r="C145" s="11"/>
      <c r="D145" s="49"/>
      <c r="E145" s="49"/>
      <c r="F145" s="10"/>
      <c r="G145" s="10"/>
      <c r="H145" s="11"/>
      <c r="I145" s="11"/>
      <c r="J145" s="5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row>
    <row r="146" spans="1:110" x14ac:dyDescent="0.35">
      <c r="A146" s="11"/>
      <c r="B146" s="11"/>
      <c r="C146" s="11"/>
      <c r="D146" s="49"/>
      <c r="E146" s="49"/>
      <c r="F146" s="10"/>
      <c r="G146" s="10"/>
      <c r="H146" s="11"/>
      <c r="I146" s="11"/>
      <c r="J146" s="5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row>
    <row r="147" spans="1:110" x14ac:dyDescent="0.35">
      <c r="A147" s="11"/>
      <c r="B147" s="11"/>
      <c r="C147" s="11"/>
      <c r="D147" s="49"/>
      <c r="E147" s="49"/>
      <c r="F147" s="10"/>
      <c r="G147" s="10"/>
      <c r="H147" s="11"/>
      <c r="I147" s="11"/>
      <c r="J147" s="5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row>
    <row r="148" spans="1:110" x14ac:dyDescent="0.35">
      <c r="A148" s="11"/>
      <c r="B148" s="11"/>
      <c r="C148" s="11"/>
      <c r="D148" s="49"/>
      <c r="E148" s="49"/>
      <c r="F148" s="10"/>
      <c r="G148" s="10"/>
      <c r="H148" s="11"/>
      <c r="I148" s="11"/>
      <c r="J148" s="5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row>
    <row r="149" spans="1:110" x14ac:dyDescent="0.35">
      <c r="A149" s="11"/>
      <c r="B149" s="11"/>
      <c r="C149" s="11"/>
      <c r="D149" s="49"/>
      <c r="E149" s="49"/>
      <c r="F149" s="10"/>
      <c r="G149" s="10"/>
      <c r="H149" s="11"/>
      <c r="I149" s="11"/>
      <c r="J149" s="5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row>
    <row r="150" spans="1:110" x14ac:dyDescent="0.35">
      <c r="A150" s="11"/>
      <c r="B150" s="11"/>
      <c r="C150" s="11"/>
      <c r="D150" s="49"/>
      <c r="E150" s="49"/>
      <c r="F150" s="10"/>
      <c r="G150" s="10"/>
      <c r="H150" s="11"/>
      <c r="I150" s="11"/>
      <c r="J150" s="5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row>
    <row r="151" spans="1:110" x14ac:dyDescent="0.35">
      <c r="A151" s="11"/>
      <c r="B151" s="11"/>
      <c r="C151" s="11"/>
      <c r="D151" s="49"/>
      <c r="E151" s="49"/>
      <c r="F151" s="10"/>
      <c r="G151" s="10"/>
      <c r="H151" s="11"/>
      <c r="I151" s="11"/>
      <c r="J151" s="5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row>
    <row r="152" spans="1:110" x14ac:dyDescent="0.35">
      <c r="A152" s="11"/>
      <c r="B152" s="11"/>
      <c r="C152" s="11"/>
      <c r="D152" s="49"/>
      <c r="E152" s="49"/>
      <c r="F152" s="10"/>
      <c r="G152" s="10"/>
      <c r="H152" s="11"/>
      <c r="I152" s="11"/>
      <c r="J152" s="5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row>
    <row r="153" spans="1:110" x14ac:dyDescent="0.35">
      <c r="A153" s="11"/>
      <c r="B153" s="11"/>
      <c r="C153" s="11"/>
      <c r="D153" s="49"/>
      <c r="E153" s="49"/>
      <c r="F153" s="10"/>
      <c r="G153" s="10"/>
      <c r="H153" s="11"/>
      <c r="I153" s="11"/>
      <c r="J153" s="5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row>
    <row r="154" spans="1:110" x14ac:dyDescent="0.35">
      <c r="A154" s="11"/>
      <c r="B154" s="11"/>
      <c r="C154" s="11"/>
      <c r="D154" s="49"/>
      <c r="E154" s="49"/>
      <c r="F154" s="10"/>
      <c r="G154" s="10"/>
      <c r="H154" s="11"/>
      <c r="I154" s="11"/>
      <c r="J154" s="5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row>
    <row r="155" spans="1:110" x14ac:dyDescent="0.35">
      <c r="A155" s="11"/>
      <c r="B155" s="11"/>
      <c r="C155" s="11"/>
      <c r="D155" s="49"/>
      <c r="E155" s="49"/>
      <c r="F155" s="10"/>
      <c r="G155" s="10"/>
      <c r="H155" s="11"/>
      <c r="I155" s="11"/>
      <c r="J155" s="5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row>
    <row r="156" spans="1:110" x14ac:dyDescent="0.35">
      <c r="A156" s="11"/>
      <c r="B156" s="11"/>
      <c r="C156" s="11"/>
      <c r="D156" s="49"/>
      <c r="E156" s="49"/>
      <c r="F156" s="10"/>
      <c r="G156" s="10"/>
      <c r="H156" s="11"/>
      <c r="I156" s="11"/>
      <c r="J156" s="5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row>
    <row r="157" spans="1:110" x14ac:dyDescent="0.35">
      <c r="A157" s="11"/>
      <c r="B157" s="11"/>
      <c r="C157" s="11"/>
      <c r="D157" s="49"/>
      <c r="E157" s="49"/>
      <c r="F157" s="10"/>
      <c r="G157" s="10"/>
      <c r="H157" s="11"/>
      <c r="I157" s="11"/>
      <c r="J157" s="5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row>
  </sheetData>
  <sheetProtection sheet="1" objects="1" scenarios="1"/>
  <mergeCells count="6">
    <mergeCell ref="G15:H15"/>
    <mergeCell ref="A1:C1"/>
    <mergeCell ref="A2:C2"/>
    <mergeCell ref="A70:C70"/>
    <mergeCell ref="A72:C72"/>
    <mergeCell ref="J4:J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034F2E59F5624896AD05EF18E48DC1" ma:contentTypeVersion="22" ma:contentTypeDescription="Create a new document." ma:contentTypeScope="" ma:versionID="03b7469d8e38eb2b10b85e9f717e602f">
  <xsd:schema xmlns:xsd="http://www.w3.org/2001/XMLSchema" xmlns:xs="http://www.w3.org/2001/XMLSchema" xmlns:p="http://schemas.microsoft.com/office/2006/metadata/properties" xmlns:ns2="abb29e5e-6c89-43ca-910b-194671e8f4cc" xmlns:ns3="fef4e556-16e4-4dee-95da-df72594863e3" targetNamespace="http://schemas.microsoft.com/office/2006/metadata/properties" ma:root="true" ma:fieldsID="b4f209c2b274b1515525daf0bbd48376" ns2:_="" ns3:_="">
    <xsd:import namespace="abb29e5e-6c89-43ca-910b-194671e8f4cc"/>
    <xsd:import namespace="fef4e556-16e4-4dee-95da-df72594863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b29e5e-6c89-43ca-910b-194671e8f4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1de5ae7-9e2d-4f8a-b53e-60b0bf7fb2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ArchiverLinkFileType" ma:index="27"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f4e556-16e4-4dee-95da-df72594863e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346a2f4-7ba1-43a9-ad0b-48f05a3e9df8}" ma:internalName="TaxCatchAll" ma:showField="CatchAllData" ma:web="fef4e556-16e4-4dee-95da-df72594863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b29e5e-6c89-43ca-910b-194671e8f4cc">
      <Terms xmlns="http://schemas.microsoft.com/office/infopath/2007/PartnerControls"/>
    </lcf76f155ced4ddcb4097134ff3c332f>
    <TaxCatchAll xmlns="fef4e556-16e4-4dee-95da-df72594863e3" xsi:nil="true"/>
    <ArchiverLinkFileType xmlns="abb29e5e-6c89-43ca-910b-194671e8f4cc" xsi:nil="true"/>
  </documentManagement>
</p:properties>
</file>

<file path=customXml/itemProps1.xml><?xml version="1.0" encoding="utf-8"?>
<ds:datastoreItem xmlns:ds="http://schemas.openxmlformats.org/officeDocument/2006/customXml" ds:itemID="{67417ABA-1386-4730-BB84-33F4D3430047}"/>
</file>

<file path=customXml/itemProps2.xml><?xml version="1.0" encoding="utf-8"?>
<ds:datastoreItem xmlns:ds="http://schemas.openxmlformats.org/officeDocument/2006/customXml" ds:itemID="{B54035A1-22DD-4121-87D8-BC970C9CF775}"/>
</file>

<file path=customXml/itemProps3.xml><?xml version="1.0" encoding="utf-8"?>
<ds:datastoreItem xmlns:ds="http://schemas.openxmlformats.org/officeDocument/2006/customXml" ds:itemID="{2AAE2DD3-34CD-4DCF-A7CE-36496EEB84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Gallimore</dc:creator>
  <cp:lastModifiedBy>Joseph Gallimore</cp:lastModifiedBy>
  <dcterms:created xsi:type="dcterms:W3CDTF">2026-10-06T16:17:42Z</dcterms:created>
  <dcterms:modified xsi:type="dcterms:W3CDTF">2026-10-06T17:09:50Z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0x010100CB034F2E59F5624896AD05EF18E48DC1</vt:lpwstr>
  </property>
</Properties>
</file>