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Trampolining/2022-23/Website Information/"/>
    </mc:Choice>
  </mc:AlternateContent>
  <xr:revisionPtr revIDLastSave="0" documentId="8_{A18146B3-129F-4E8C-A847-485FC69E6C9E}" xr6:coauthVersionLast="47" xr6:coauthVersionMax="47" xr10:uidLastSave="{00000000-0000-0000-0000-000000000000}"/>
  <workbookProtection workbookAlgorithmName="SHA-512" workbookHashValue="ltOZtOqhrQods9Op+PmI6z6LVHIRYCr53EI5Qm7OnpXliKP3U0tOUdK7+RSYXvBUwxie1jeVnWC///gUh4by4w==" workbookSaltValue="210k0Exfo2Wz/ZugY1gXjg==" workbookSpinCount="100000" lockStructure="1"/>
  <bookViews>
    <workbookView xWindow="-110" yWindow="-110" windowWidth="19420" windowHeight="10420" tabRatio="500" xr2:uid="{00000000-000D-0000-FFFF-FFFF00000000}"/>
  </bookViews>
  <sheets>
    <sheet name="Officials Entry Form" sheetId="1" r:id="rId1"/>
    <sheet name="Options" sheetId="2" state="hidden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" l="1"/>
  <c r="L29" i="1"/>
  <c r="L20" i="1"/>
  <c r="I15" i="1" l="1"/>
  <c r="F16" i="1" s="1"/>
  <c r="K21" i="1"/>
  <c r="K22" i="1"/>
  <c r="K34" i="1"/>
  <c r="K36" i="1" s="1"/>
  <c r="K35" i="1"/>
  <c r="K25" i="1"/>
  <c r="K26" i="1"/>
  <c r="K29" i="1"/>
  <c r="K32" i="1" s="1"/>
  <c r="K30" i="1"/>
  <c r="K31" i="1"/>
  <c r="J16" i="1" l="1"/>
  <c r="K27" i="1"/>
  <c r="K23" i="1"/>
  <c r="E8" i="1" s="1"/>
  <c r="J8" i="1"/>
  <c r="D17" i="1"/>
  <c r="F17" i="1" s="1"/>
  <c r="E9" i="1" l="1"/>
  <c r="J9" i="1"/>
  <c r="M17" i="1"/>
  <c r="M18" i="1" l="1"/>
  <c r="M19" i="1"/>
</calcChain>
</file>

<file path=xl/sharedStrings.xml><?xml version="1.0" encoding="utf-8"?>
<sst xmlns="http://schemas.openxmlformats.org/spreadsheetml/2006/main" count="79" uniqueCount="63">
  <si>
    <t>Contact Name:</t>
  </si>
  <si>
    <t>Contact Email:</t>
  </si>
  <si>
    <t>Entries</t>
  </si>
  <si>
    <t>TRA</t>
  </si>
  <si>
    <t>TRS</t>
  </si>
  <si>
    <t>DMT</t>
  </si>
  <si>
    <t>Number of Entries</t>
  </si>
  <si>
    <t>Total Entries</t>
  </si>
  <si>
    <t>Number</t>
  </si>
  <si>
    <t>Name</t>
  </si>
  <si>
    <t>Preferred Role</t>
  </si>
  <si>
    <t>Qualified Judges - Saturday</t>
  </si>
  <si>
    <t>Number of Qualified Judges Required (Each Day)</t>
  </si>
  <si>
    <t>Number of Officials Required (Each Day)</t>
  </si>
  <si>
    <t>Officials - Saturday</t>
  </si>
  <si>
    <t>Qualified Judges - Sunday</t>
  </si>
  <si>
    <t>Officials - Sunday</t>
  </si>
  <si>
    <t>Please complete the number of entries made for each discipline (combined total of women + men)</t>
  </si>
  <si>
    <t>Qualification</t>
  </si>
  <si>
    <t>DMT Judge Required?</t>
  </si>
  <si>
    <t>Competitor?</t>
  </si>
  <si>
    <t>TRA Judge Provision Status - Saturday</t>
  </si>
  <si>
    <t>TRA Official Provision Status - Saturday</t>
  </si>
  <si>
    <t>TRA Judge Provision Status - Sunday</t>
  </si>
  <si>
    <t>TRA Official Provision Status - Sunday</t>
  </si>
  <si>
    <t>DMT Status</t>
  </si>
  <si>
    <r>
      <rPr>
        <b/>
        <sz val="18"/>
        <color rgb="FFFF0000"/>
        <rFont val="Arial"/>
        <family val="2"/>
      </rPr>
      <t xml:space="preserve">! </t>
    </r>
    <r>
      <rPr>
        <b/>
        <sz val="11"/>
        <rFont val="Arial"/>
        <family val="2"/>
      </rPr>
      <t xml:space="preserve">If a DMT judge is required, enter them in </t>
    </r>
    <r>
      <rPr>
        <b/>
        <u/>
        <sz val="11"/>
        <rFont val="Arial"/>
        <family val="2"/>
      </rPr>
      <t>Row 1</t>
    </r>
    <r>
      <rPr>
        <b/>
        <sz val="11"/>
        <rFont val="Arial"/>
        <family val="2"/>
      </rPr>
      <t xml:space="preserve"> for </t>
    </r>
    <r>
      <rPr>
        <b/>
        <u/>
        <sz val="11"/>
        <rFont val="Arial"/>
        <family val="2"/>
      </rPr>
      <t>both days</t>
    </r>
    <r>
      <rPr>
        <b/>
        <sz val="11"/>
        <rFont val="Arial"/>
        <family val="2"/>
      </rPr>
      <t xml:space="preserve"> </t>
    </r>
    <r>
      <rPr>
        <b/>
        <sz val="18"/>
        <color rgb="FFFF0000"/>
        <rFont val="Arial"/>
        <family val="2"/>
      </rPr>
      <t>!</t>
    </r>
  </si>
  <si>
    <t>Discipline</t>
  </si>
  <si>
    <t>!</t>
  </si>
  <si>
    <t>Please note that completion/submission of this form in its entirety is required for your entry to be validly accepted.</t>
  </si>
  <si>
    <t>Failure to submit the required number of officials before the entry deadline will result in your entire entry being rejected.</t>
  </si>
  <si>
    <t>Officials Submission Form</t>
  </si>
  <si>
    <t>Institution:</t>
  </si>
  <si>
    <t>TRA BUCS FIG Level Women</t>
  </si>
  <si>
    <t>TRA BUCS FIG Level Men</t>
  </si>
  <si>
    <t>TRA BUCS Performance Level Women</t>
  </si>
  <si>
    <t>TRA BUCS Performance Level Men</t>
  </si>
  <si>
    <t>TRA BUCS Level 1 Women</t>
  </si>
  <si>
    <t>TRA BUCS Level 1 Men</t>
  </si>
  <si>
    <t>TRA BUCS Level 2 Women</t>
  </si>
  <si>
    <t>TRA BUCS Level 2 Men</t>
  </si>
  <si>
    <t>TRA BUCS Level 3 Women</t>
  </si>
  <si>
    <t>TRA BUCS Level 3 Men</t>
  </si>
  <si>
    <t>TRA BUCS Level 4 Women</t>
  </si>
  <si>
    <t>TRA BUCS Level 4 Men</t>
  </si>
  <si>
    <t>TRA BUCS Level 5 Women</t>
  </si>
  <si>
    <t>TRA BUCS Level 5 Men</t>
  </si>
  <si>
    <t>TRA BUCS Level 6 Women</t>
  </si>
  <si>
    <t>TRA BUCS Level 6 Men</t>
  </si>
  <si>
    <t>TRA BUCS Disability Women</t>
  </si>
  <si>
    <t>TRA BUCS Disability Men</t>
  </si>
  <si>
    <t>DMT BUCS FIG Level Women</t>
  </si>
  <si>
    <t>DMT BUCS FIG Level Men</t>
  </si>
  <si>
    <t>DMT BUCS Performance Level Women</t>
  </si>
  <si>
    <t>DMT BUCS Performance Level Men</t>
  </si>
  <si>
    <t>DMT BUCS Level 1 Women</t>
  </si>
  <si>
    <t>DMT BUCS Level 1 Men</t>
  </si>
  <si>
    <t>DMT BUCS Level 2 Women</t>
  </si>
  <si>
    <t>DMT BUCS Level 2 Men</t>
  </si>
  <si>
    <t>DMT BUCS Level 3 Women</t>
  </si>
  <si>
    <t>DMT BUCS Level 3 Men</t>
  </si>
  <si>
    <t>BUCS Trampoline &amp; DMT Championships 2023</t>
  </si>
  <si>
    <r>
      <t xml:space="preserve">Only judges with </t>
    </r>
    <r>
      <rPr>
        <b/>
        <u/>
        <sz val="12"/>
        <color theme="0"/>
        <rFont val="Arial"/>
        <family val="2"/>
      </rPr>
      <t>British Gymnastics or third party execution</t>
    </r>
    <r>
      <rPr>
        <b/>
        <sz val="12"/>
        <color theme="0"/>
        <rFont val="Arial"/>
        <family val="2"/>
      </rPr>
      <t xml:space="preserve"> </t>
    </r>
    <r>
      <rPr>
        <b/>
        <u/>
        <sz val="12"/>
        <color theme="0"/>
        <rFont val="Arial"/>
        <family val="2"/>
      </rPr>
      <t>judging</t>
    </r>
    <r>
      <rPr>
        <b/>
        <sz val="12"/>
        <color theme="0"/>
        <rFont val="Arial"/>
        <family val="2"/>
      </rPr>
      <t xml:space="preserve"> qualifications are permitted for qualified roles.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</si>
</sst>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Arial"/>
      <family val="2"/>
    </font>
    <font>
      <sz val="28"/>
      <color indexed="8"/>
      <name val="Arial"/>
      <family val="2"/>
    </font>
    <font>
      <b/>
      <sz val="28"/>
      <color indexed="8"/>
      <name val="Arial"/>
      <family val="2"/>
    </font>
    <font>
      <b/>
      <sz val="26"/>
      <color indexed="8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8"/>
      <color rgb="FFFF0000"/>
      <name val="Arial"/>
      <family val="2"/>
    </font>
    <font>
      <b/>
      <u/>
      <sz val="11"/>
      <name val="Arial"/>
      <family val="2"/>
    </font>
    <font>
      <sz val="12"/>
      <color theme="0"/>
      <name val="Arial"/>
      <family val="2"/>
    </font>
    <font>
      <b/>
      <sz val="48"/>
      <color rgb="FFFFFF00"/>
      <name val="Arial"/>
      <family val="2"/>
    </font>
    <font>
      <b/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9181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2633"/>
        <bgColor indexed="64"/>
      </patternFill>
    </fill>
    <fill>
      <patternFill patternType="solid">
        <fgColor rgb="FF043F6A"/>
        <bgColor indexed="64"/>
      </patternFill>
    </fill>
    <fill>
      <patternFill patternType="solid">
        <fgColor rgb="FF0067B3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4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vertical="center"/>
    </xf>
    <xf numFmtId="0" fontId="12" fillId="2" borderId="3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41" xfId="0" applyFont="1" applyBorder="1" applyAlignment="1" applyProtection="1">
      <alignment vertical="center"/>
      <protection locked="0"/>
    </xf>
    <xf numFmtId="1" fontId="5" fillId="3" borderId="0" xfId="0" applyNumberFormat="1" applyFont="1" applyFill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1" fillId="0" borderId="36" xfId="0" applyFont="1" applyBorder="1" applyAlignment="1" applyProtection="1">
      <alignment vertical="center"/>
      <protection locked="0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40" xfId="0" applyFont="1" applyBorder="1" applyAlignment="1" applyProtection="1">
      <alignment vertical="center"/>
      <protection locked="0"/>
    </xf>
    <xf numFmtId="0" fontId="11" fillId="0" borderId="31" xfId="0" applyFont="1" applyBorder="1" applyAlignment="1" applyProtection="1">
      <alignment vertical="center"/>
      <protection locked="0"/>
    </xf>
    <xf numFmtId="0" fontId="10" fillId="7" borderId="21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7" borderId="29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30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9" fillId="9" borderId="26" xfId="0" applyFont="1" applyFill="1" applyBorder="1" applyAlignment="1">
      <alignment horizontal="left" vertical="center"/>
    </xf>
    <xf numFmtId="0" fontId="9" fillId="9" borderId="27" xfId="0" applyFont="1" applyFill="1" applyBorder="1" applyAlignment="1">
      <alignment horizontal="left" vertical="center"/>
    </xf>
    <xf numFmtId="0" fontId="9" fillId="9" borderId="23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 applyProtection="1">
      <alignment horizontal="left" vertical="center"/>
      <protection locked="0"/>
    </xf>
    <xf numFmtId="0" fontId="11" fillId="2" borderId="34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7" fillId="9" borderId="28" xfId="0" applyFont="1" applyFill="1" applyBorder="1" applyAlignment="1">
      <alignment horizontal="left" vertical="center"/>
    </xf>
    <xf numFmtId="0" fontId="17" fillId="9" borderId="3" xfId="0" applyFont="1" applyFill="1" applyBorder="1" applyAlignment="1">
      <alignment horizontal="left" vertical="center"/>
    </xf>
    <xf numFmtId="0" fontId="17" fillId="9" borderId="29" xfId="0" applyFont="1" applyFill="1" applyBorder="1" applyAlignment="1">
      <alignment horizontal="left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8" borderId="20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0" fontId="10" fillId="8" borderId="22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0" fillId="9" borderId="20" xfId="0" applyFont="1" applyFill="1" applyBorder="1" applyAlignment="1">
      <alignment horizontal="left" vertical="center"/>
    </xf>
    <xf numFmtId="0" fontId="10" fillId="9" borderId="21" xfId="0" applyFont="1" applyFill="1" applyBorder="1" applyAlignment="1">
      <alignment horizontal="left" vertical="center"/>
    </xf>
    <xf numFmtId="0" fontId="10" fillId="9" borderId="22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0067B3"/>
      <color rgb="FF043F6A"/>
      <color rgb="FFE62633"/>
      <color rgb="FFA9181E"/>
      <color rgb="FF4F3C65"/>
      <color rgb="FF8513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76200</xdr:rowOff>
    </xdr:from>
    <xdr:to>
      <xdr:col>1</xdr:col>
      <xdr:colOff>787400</xdr:colOff>
      <xdr:row>2</xdr:row>
      <xdr:rowOff>378968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B7851E-48CB-5049-B919-B79DD54D7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279400"/>
          <a:ext cx="711200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H825"/>
  <sheetViews>
    <sheetView tabSelected="1" zoomScaleNormal="100" workbookViewId="0">
      <selection activeCell="C11" sqref="C11:D11"/>
    </sheetView>
  </sheetViews>
  <sheetFormatPr defaultColWidth="10.83203125" defaultRowHeight="15.5" x14ac:dyDescent="0.35"/>
  <cols>
    <col min="1" max="1" width="4.1640625" style="2" customWidth="1"/>
    <col min="2" max="2" width="11.5" style="14" customWidth="1"/>
    <col min="3" max="4" width="13.33203125" style="14" customWidth="1"/>
    <col min="5" max="5" width="15.5" style="14" customWidth="1"/>
    <col min="6" max="6" width="13.5" style="14" customWidth="1"/>
    <col min="7" max="7" width="14.1640625" style="14" customWidth="1"/>
    <col min="8" max="8" width="15.5" style="14" customWidth="1"/>
    <col min="9" max="9" width="14.1640625" style="14" customWidth="1"/>
    <col min="10" max="10" width="14.33203125" style="14" customWidth="1"/>
    <col min="11" max="11" width="13.5" style="14" hidden="1" customWidth="1"/>
    <col min="12" max="13" width="10.83203125" style="14" hidden="1" customWidth="1"/>
    <col min="14" max="14" width="10.83203125" style="14"/>
    <col min="15" max="15" width="8.1640625" style="14" customWidth="1"/>
    <col min="16" max="16384" width="10.83203125" style="14"/>
  </cols>
  <sheetData>
    <row r="1" spans="1:294" s="2" customFormat="1" ht="11" customHeight="1" x14ac:dyDescent="0.35"/>
    <row r="2" spans="1:294" s="4" customFormat="1" ht="40" customHeight="1" x14ac:dyDescent="0.35">
      <c r="A2" s="3"/>
      <c r="B2" s="3"/>
      <c r="C2" s="39" t="s">
        <v>61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</row>
    <row r="3" spans="1:294" s="6" customFormat="1" ht="44" customHeight="1" thickBot="1" x14ac:dyDescent="0.4">
      <c r="A3" s="5"/>
      <c r="B3" s="5"/>
      <c r="C3" s="40" t="s">
        <v>31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</row>
    <row r="4" spans="1:294" s="8" customFormat="1" ht="27" customHeight="1" x14ac:dyDescent="0.35">
      <c r="A4" s="7"/>
      <c r="B4" s="69" t="s">
        <v>28</v>
      </c>
      <c r="C4" s="32" t="s">
        <v>29</v>
      </c>
      <c r="D4" s="33"/>
      <c r="E4" s="33"/>
      <c r="F4" s="33"/>
      <c r="G4" s="33"/>
      <c r="H4" s="33"/>
      <c r="I4" s="33"/>
      <c r="J4" s="3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</row>
    <row r="5" spans="1:294" s="8" customFormat="1" ht="27" customHeight="1" x14ac:dyDescent="0.35">
      <c r="A5" s="7"/>
      <c r="B5" s="70"/>
      <c r="C5" s="30" t="s">
        <v>30</v>
      </c>
      <c r="D5" s="37"/>
      <c r="E5" s="37"/>
      <c r="F5" s="37"/>
      <c r="G5" s="37"/>
      <c r="H5" s="37"/>
      <c r="I5" s="37"/>
      <c r="J5" s="3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</row>
    <row r="6" spans="1:294" s="9" customFormat="1" ht="24.75" customHeight="1" thickBot="1" x14ac:dyDescent="0.4">
      <c r="A6" s="7"/>
      <c r="B6" s="71"/>
      <c r="C6" s="31" t="s">
        <v>62</v>
      </c>
      <c r="D6" s="35"/>
      <c r="E6" s="35"/>
      <c r="F6" s="35"/>
      <c r="G6" s="35"/>
      <c r="H6" s="35"/>
      <c r="I6" s="35"/>
      <c r="J6" s="3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</row>
    <row r="7" spans="1:294" s="2" customFormat="1" x14ac:dyDescent="0.35">
      <c r="B7" s="10"/>
      <c r="C7" s="10"/>
      <c r="D7" s="10"/>
      <c r="E7" s="10"/>
      <c r="F7" s="10"/>
      <c r="G7" s="10"/>
      <c r="H7" s="10"/>
      <c r="I7" s="10"/>
      <c r="J7" s="10"/>
    </row>
    <row r="8" spans="1:294" s="2" customFormat="1" ht="33" customHeight="1" x14ac:dyDescent="0.35">
      <c r="B8" s="62" t="s">
        <v>21</v>
      </c>
      <c r="C8" s="62"/>
      <c r="D8" s="62"/>
      <c r="E8" s="11" t="str">
        <f>IF(K23&gt;=F16,"COMPLETE","INCOMPLETE")</f>
        <v>COMPLETE</v>
      </c>
      <c r="F8" s="10"/>
      <c r="G8" s="63" t="s">
        <v>23</v>
      </c>
      <c r="H8" s="63"/>
      <c r="I8" s="63"/>
      <c r="J8" s="11" t="str">
        <f>IF(K32&gt;=F16,"COMPLETE","INCOMPLETE")</f>
        <v>COMPLETE</v>
      </c>
    </row>
    <row r="9" spans="1:294" s="2" customFormat="1" ht="33" customHeight="1" x14ac:dyDescent="0.35">
      <c r="B9" s="62" t="s">
        <v>22</v>
      </c>
      <c r="C9" s="62"/>
      <c r="D9" s="62"/>
      <c r="E9" s="11" t="str">
        <f>IF((K27&gt;=J16),"COMPLETE","INCOMPLETE")</f>
        <v>COMPLETE</v>
      </c>
      <c r="F9" s="10"/>
      <c r="G9" s="63" t="s">
        <v>24</v>
      </c>
      <c r="H9" s="63"/>
      <c r="I9" s="63"/>
      <c r="J9" s="11" t="str">
        <f>IF((K36&gt;=J16),"COMPLETE","INCOMPLETE")</f>
        <v>COMPLETE</v>
      </c>
    </row>
    <row r="10" spans="1:294" s="2" customFormat="1" ht="16" thickBot="1" x14ac:dyDescent="0.4"/>
    <row r="11" spans="1:294" ht="25" customHeight="1" thickBot="1" x14ac:dyDescent="0.4">
      <c r="B11" s="12" t="s">
        <v>32</v>
      </c>
      <c r="C11" s="51"/>
      <c r="D11" s="52"/>
      <c r="E11" s="13" t="s">
        <v>0</v>
      </c>
      <c r="F11" s="51"/>
      <c r="G11" s="52"/>
      <c r="H11" s="13" t="s">
        <v>1</v>
      </c>
      <c r="I11" s="51"/>
      <c r="J11" s="5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</row>
    <row r="12" spans="1:294" ht="25" customHeight="1" x14ac:dyDescent="0.35">
      <c r="B12" s="41" t="s">
        <v>2</v>
      </c>
      <c r="C12" s="42"/>
      <c r="D12" s="42"/>
      <c r="E12" s="42"/>
      <c r="F12" s="42"/>
      <c r="G12" s="42"/>
      <c r="H12" s="42"/>
      <c r="I12" s="42"/>
      <c r="J12" s="4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</row>
    <row r="13" spans="1:294" ht="25" customHeight="1" thickBot="1" x14ac:dyDescent="0.4">
      <c r="B13" s="54" t="s">
        <v>17</v>
      </c>
      <c r="C13" s="55"/>
      <c r="D13" s="55"/>
      <c r="E13" s="55"/>
      <c r="F13" s="55"/>
      <c r="G13" s="55"/>
      <c r="H13" s="55"/>
      <c r="I13" s="55"/>
      <c r="J13" s="5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</row>
    <row r="14" spans="1:294" ht="25" customHeight="1" x14ac:dyDescent="0.35">
      <c r="B14" s="49" t="s">
        <v>6</v>
      </c>
      <c r="C14" s="44" t="s">
        <v>3</v>
      </c>
      <c r="D14" s="45"/>
      <c r="E14" s="44" t="s">
        <v>4</v>
      </c>
      <c r="F14" s="45"/>
      <c r="G14" s="44" t="s">
        <v>5</v>
      </c>
      <c r="H14" s="46"/>
      <c r="I14" s="47" t="s">
        <v>7</v>
      </c>
      <c r="J14" s="4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</row>
    <row r="15" spans="1:294" ht="35" customHeight="1" thickBot="1" x14ac:dyDescent="0.4">
      <c r="B15" s="50"/>
      <c r="C15" s="57">
        <v>0</v>
      </c>
      <c r="D15" s="58"/>
      <c r="E15" s="57">
        <v>0</v>
      </c>
      <c r="F15" s="58"/>
      <c r="G15" s="57">
        <v>0</v>
      </c>
      <c r="H15" s="59"/>
      <c r="I15" s="60">
        <f>SUM(C15:H15)</f>
        <v>0</v>
      </c>
      <c r="J15" s="6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</row>
    <row r="16" spans="1:294" ht="25" customHeight="1" thickBot="1" x14ac:dyDescent="0.4">
      <c r="B16" s="67" t="s">
        <v>12</v>
      </c>
      <c r="C16" s="72"/>
      <c r="D16" s="72"/>
      <c r="E16" s="72"/>
      <c r="F16" s="15">
        <f>IF(I15&gt;5,2, IF(I15&gt;2, 1, IF(I15&gt;2,0,0)))</f>
        <v>0</v>
      </c>
      <c r="G16" s="67" t="s">
        <v>13</v>
      </c>
      <c r="H16" s="72"/>
      <c r="I16" s="72"/>
      <c r="J16" s="15">
        <f>IF(I15&gt;2,1,0)</f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</row>
    <row r="17" spans="2:105" ht="25" customHeight="1" thickBot="1" x14ac:dyDescent="0.4">
      <c r="B17" s="67" t="s">
        <v>19</v>
      </c>
      <c r="C17" s="68"/>
      <c r="D17" s="16" t="str">
        <f>IF(AND(I15&gt;2,G15&gt;=1),"YES","NO")</f>
        <v>NO</v>
      </c>
      <c r="E17" s="29" t="s">
        <v>25</v>
      </c>
      <c r="F17" s="16" t="str">
        <f>IF(OR(AND(D17="YES",L20=1,L29=1),D17="NO"),"COMPLETE","INCOMPLETE")</f>
        <v>COMPLETE</v>
      </c>
      <c r="G17" s="64" t="s">
        <v>26</v>
      </c>
      <c r="H17" s="65"/>
      <c r="I17" s="65"/>
      <c r="J17" s="66"/>
      <c r="K17" s="2"/>
      <c r="L17" s="2"/>
      <c r="M17" s="2" t="str">
        <f>IF(AND(D17="NO",F17="COMPLETE"),"YES","NO")</f>
        <v>YES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</row>
    <row r="18" spans="2:105" ht="25" customHeight="1" thickBot="1" x14ac:dyDescent="0.4">
      <c r="B18" s="77" t="s">
        <v>11</v>
      </c>
      <c r="C18" s="78"/>
      <c r="D18" s="78"/>
      <c r="E18" s="78"/>
      <c r="F18" s="78"/>
      <c r="G18" s="78"/>
      <c r="H18" s="78"/>
      <c r="I18" s="78"/>
      <c r="J18" s="79"/>
      <c r="K18" s="2"/>
      <c r="L18" s="2"/>
      <c r="M18" s="2" t="str">
        <f>IF(AND(D17="YES",F17="INCOMPLETE"),"BAD","GOOD")</f>
        <v>GOOD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</row>
    <row r="19" spans="2:105" ht="25" customHeight="1" x14ac:dyDescent="0.35">
      <c r="B19" s="17" t="s">
        <v>8</v>
      </c>
      <c r="C19" s="75" t="s">
        <v>9</v>
      </c>
      <c r="D19" s="76"/>
      <c r="E19" s="80" t="s">
        <v>10</v>
      </c>
      <c r="F19" s="81"/>
      <c r="G19" s="18" t="s">
        <v>18</v>
      </c>
      <c r="H19" s="25" t="s">
        <v>27</v>
      </c>
      <c r="I19" s="80" t="s">
        <v>20</v>
      </c>
      <c r="J19" s="82"/>
      <c r="K19" s="2"/>
      <c r="L19" s="2"/>
      <c r="M19" s="2" t="str">
        <f>IF(AND(D17="YES",F17="COMPLETE"),"GOOD","BAD")</f>
        <v>BAD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</row>
    <row r="20" spans="2:105" ht="25" customHeight="1" x14ac:dyDescent="0.35">
      <c r="B20" s="19">
        <v>1</v>
      </c>
      <c r="C20" s="73"/>
      <c r="D20" s="74"/>
      <c r="E20" s="84"/>
      <c r="F20" s="74"/>
      <c r="G20" s="24"/>
      <c r="H20" s="21"/>
      <c r="I20" s="73"/>
      <c r="J20" s="83"/>
      <c r="K20" s="22">
        <f>IF(C20&lt;&gt;"",1,0)</f>
        <v>0</v>
      </c>
      <c r="L20" s="2">
        <f>IF(ISNUMBER(SEARCH("DMT",H20)),1,0)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</row>
    <row r="21" spans="2:105" ht="25" customHeight="1" x14ac:dyDescent="0.35">
      <c r="B21" s="19">
        <v>2</v>
      </c>
      <c r="C21" s="73"/>
      <c r="D21" s="74"/>
      <c r="E21" s="84"/>
      <c r="F21" s="74"/>
      <c r="G21" s="24"/>
      <c r="H21" s="20"/>
      <c r="I21" s="73"/>
      <c r="J21" s="83"/>
      <c r="K21" s="22">
        <f t="shared" ref="K21:K22" si="0">IF(C21&lt;&gt;"",1,0)</f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</row>
    <row r="22" spans="2:105" ht="25" customHeight="1" thickBot="1" x14ac:dyDescent="0.4">
      <c r="B22" s="19">
        <v>3</v>
      </c>
      <c r="C22" s="73"/>
      <c r="D22" s="74"/>
      <c r="E22" s="84"/>
      <c r="F22" s="74"/>
      <c r="G22" s="24"/>
      <c r="H22" s="20"/>
      <c r="I22" s="73"/>
      <c r="J22" s="83"/>
      <c r="K22" s="22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</row>
    <row r="23" spans="2:105" ht="25" customHeight="1" thickBot="1" x14ac:dyDescent="0.4">
      <c r="B23" s="77" t="s">
        <v>14</v>
      </c>
      <c r="C23" s="78"/>
      <c r="D23" s="78"/>
      <c r="E23" s="78"/>
      <c r="F23" s="78"/>
      <c r="G23" s="78"/>
      <c r="H23" s="78"/>
      <c r="I23" s="78"/>
      <c r="J23" s="79"/>
      <c r="K23" s="2">
        <f>SUM(K20:K22)</f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</row>
    <row r="24" spans="2:105" ht="25" customHeight="1" x14ac:dyDescent="0.35">
      <c r="B24" s="26" t="s">
        <v>8</v>
      </c>
      <c r="C24" s="75" t="s">
        <v>9</v>
      </c>
      <c r="D24" s="76"/>
      <c r="E24" s="87" t="s">
        <v>10</v>
      </c>
      <c r="F24" s="88"/>
      <c r="G24" s="89"/>
      <c r="H24" s="18" t="s">
        <v>27</v>
      </c>
      <c r="I24" s="80" t="s">
        <v>20</v>
      </c>
      <c r="J24" s="8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2:105" ht="25" customHeight="1" x14ac:dyDescent="0.35">
      <c r="B25" s="19">
        <v>1</v>
      </c>
      <c r="C25" s="73"/>
      <c r="D25" s="73"/>
      <c r="E25" s="90"/>
      <c r="F25" s="91"/>
      <c r="G25" s="92"/>
      <c r="H25" s="27"/>
      <c r="I25" s="84"/>
      <c r="J25" s="83"/>
      <c r="K25" s="22">
        <f t="shared" ref="K25:K26" si="1">IF(C25&lt;&gt;"",1,0)</f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</row>
    <row r="26" spans="2:105" ht="25" customHeight="1" thickBot="1" x14ac:dyDescent="0.4">
      <c r="B26" s="23">
        <v>2</v>
      </c>
      <c r="C26" s="85"/>
      <c r="D26" s="86"/>
      <c r="E26" s="84"/>
      <c r="F26" s="73"/>
      <c r="G26" s="74"/>
      <c r="H26" s="20"/>
      <c r="I26" s="84"/>
      <c r="J26" s="83"/>
      <c r="K26" s="22">
        <f t="shared" si="1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</row>
    <row r="27" spans="2:105" ht="25" customHeight="1" thickBot="1" x14ac:dyDescent="0.4">
      <c r="B27" s="93" t="s">
        <v>15</v>
      </c>
      <c r="C27" s="94"/>
      <c r="D27" s="94"/>
      <c r="E27" s="94"/>
      <c r="F27" s="94"/>
      <c r="G27" s="94"/>
      <c r="H27" s="94"/>
      <c r="I27" s="94"/>
      <c r="J27" s="95"/>
      <c r="K27" s="2">
        <f>SUM(K25:K26)</f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</row>
    <row r="28" spans="2:105" ht="25" customHeight="1" x14ac:dyDescent="0.35">
      <c r="B28" s="17" t="s">
        <v>8</v>
      </c>
      <c r="C28" s="75" t="s">
        <v>9</v>
      </c>
      <c r="D28" s="76"/>
      <c r="E28" s="80" t="s">
        <v>10</v>
      </c>
      <c r="F28" s="81"/>
      <c r="G28" s="18" t="s">
        <v>18</v>
      </c>
      <c r="H28" s="18" t="s">
        <v>27</v>
      </c>
      <c r="I28" s="80" t="s">
        <v>20</v>
      </c>
      <c r="J28" s="8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</row>
    <row r="29" spans="2:105" ht="25" customHeight="1" x14ac:dyDescent="0.35">
      <c r="B29" s="19">
        <v>1</v>
      </c>
      <c r="C29" s="73"/>
      <c r="D29" s="74"/>
      <c r="E29" s="84"/>
      <c r="F29" s="74"/>
      <c r="G29" s="24"/>
      <c r="H29" s="21"/>
      <c r="I29" s="73"/>
      <c r="J29" s="83"/>
      <c r="K29" s="22">
        <f>IF(C29&lt;&gt;"",1,0)</f>
        <v>0</v>
      </c>
      <c r="L29" s="2">
        <f>IF(ISNUMBER(SEARCH("DMT",H29)),1,0)</f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</row>
    <row r="30" spans="2:105" ht="25" customHeight="1" x14ac:dyDescent="0.35">
      <c r="B30" s="19">
        <v>2</v>
      </c>
      <c r="C30" s="73"/>
      <c r="D30" s="74"/>
      <c r="E30" s="84"/>
      <c r="F30" s="74"/>
      <c r="G30" s="24"/>
      <c r="H30" s="20"/>
      <c r="I30" s="84"/>
      <c r="J30" s="83"/>
      <c r="K30" s="22">
        <f t="shared" ref="K30:K31" si="2">IF(C30&lt;&gt;"",1,0)</f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</row>
    <row r="31" spans="2:105" ht="25" customHeight="1" thickBot="1" x14ac:dyDescent="0.4">
      <c r="B31" s="19">
        <v>3</v>
      </c>
      <c r="C31" s="73"/>
      <c r="D31" s="74"/>
      <c r="E31" s="84"/>
      <c r="F31" s="74"/>
      <c r="G31" s="24"/>
      <c r="H31" s="20"/>
      <c r="I31" s="84"/>
      <c r="J31" s="83"/>
      <c r="K31" s="22">
        <f t="shared" si="2"/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</row>
    <row r="32" spans="2:105" ht="25" customHeight="1" thickBot="1" x14ac:dyDescent="0.4">
      <c r="B32" s="93" t="s">
        <v>16</v>
      </c>
      <c r="C32" s="94"/>
      <c r="D32" s="94"/>
      <c r="E32" s="94"/>
      <c r="F32" s="94"/>
      <c r="G32" s="94"/>
      <c r="H32" s="94"/>
      <c r="I32" s="94"/>
      <c r="J32" s="95"/>
      <c r="K32" s="2">
        <f>SUM(K29:K31)</f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</row>
    <row r="33" spans="2:105" ht="25" customHeight="1" x14ac:dyDescent="0.35">
      <c r="B33" s="17" t="s">
        <v>8</v>
      </c>
      <c r="C33" s="96" t="s">
        <v>9</v>
      </c>
      <c r="D33" s="81"/>
      <c r="E33" s="80" t="s">
        <v>10</v>
      </c>
      <c r="F33" s="96"/>
      <c r="G33" s="81"/>
      <c r="H33" s="18" t="s">
        <v>27</v>
      </c>
      <c r="I33" s="80" t="s">
        <v>20</v>
      </c>
      <c r="J33" s="8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</row>
    <row r="34" spans="2:105" ht="25" customHeight="1" x14ac:dyDescent="0.35">
      <c r="B34" s="19">
        <v>1</v>
      </c>
      <c r="C34" s="73"/>
      <c r="D34" s="73"/>
      <c r="E34" s="84"/>
      <c r="F34" s="73"/>
      <c r="G34" s="74"/>
      <c r="H34" s="27"/>
      <c r="I34" s="84"/>
      <c r="J34" s="83"/>
      <c r="K34" s="22">
        <f t="shared" ref="K34:K35" si="3">IF(C34&lt;&gt;"",1,0)</f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</row>
    <row r="35" spans="2:105" ht="25" customHeight="1" thickBot="1" x14ac:dyDescent="0.4">
      <c r="B35" s="23">
        <v>2</v>
      </c>
      <c r="C35" s="85"/>
      <c r="D35" s="85"/>
      <c r="E35" s="97"/>
      <c r="F35" s="85"/>
      <c r="G35" s="86"/>
      <c r="H35" s="28"/>
      <c r="I35" s="97"/>
      <c r="J35" s="98"/>
      <c r="K35" s="22">
        <f t="shared" si="3"/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</row>
    <row r="36" spans="2:105" x14ac:dyDescent="0.35">
      <c r="B36" s="10"/>
      <c r="C36" s="10"/>
      <c r="D36" s="10"/>
      <c r="E36" s="10"/>
      <c r="F36" s="10"/>
      <c r="G36" s="10"/>
      <c r="H36" s="10"/>
      <c r="I36" s="10"/>
      <c r="J36" s="10"/>
      <c r="K36" s="2">
        <f>SUM(K34:K35)</f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</row>
    <row r="37" spans="2:105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</row>
    <row r="38" spans="2:105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</row>
    <row r="39" spans="2:105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</row>
    <row r="40" spans="2:105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</row>
    <row r="41" spans="2:105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</row>
    <row r="42" spans="2:105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</row>
    <row r="43" spans="2:105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</row>
    <row r="44" spans="2:105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</row>
    <row r="45" spans="2:105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</row>
    <row r="46" spans="2:105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</row>
    <row r="47" spans="2:105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</row>
    <row r="48" spans="2:105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</row>
    <row r="49" spans="2:105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</row>
    <row r="50" spans="2:105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</row>
    <row r="51" spans="2:105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</row>
    <row r="52" spans="2:105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</row>
    <row r="53" spans="2:105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</row>
    <row r="54" spans="2:105" x14ac:dyDescent="0.3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</row>
    <row r="55" spans="2:105" x14ac:dyDescent="0.3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</row>
    <row r="56" spans="2:105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</row>
    <row r="57" spans="2:105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</row>
    <row r="58" spans="2:105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</row>
    <row r="59" spans="2:105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</row>
    <row r="60" spans="2:105" x14ac:dyDescent="0.3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</row>
    <row r="61" spans="2:105" x14ac:dyDescent="0.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</row>
    <row r="62" spans="2:105" x14ac:dyDescent="0.3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</row>
    <row r="63" spans="2:105" x14ac:dyDescent="0.3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</row>
    <row r="64" spans="2:105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</row>
    <row r="65" spans="2:105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</row>
    <row r="66" spans="2:105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</row>
    <row r="67" spans="2:105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2:105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</row>
    <row r="69" spans="2:105" x14ac:dyDescent="0.3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</row>
    <row r="70" spans="2:105" x14ac:dyDescent="0.3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</row>
    <row r="71" spans="2:105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</row>
    <row r="72" spans="2:105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</row>
    <row r="73" spans="2:105" x14ac:dyDescent="0.3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</row>
    <row r="74" spans="2:105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</row>
    <row r="75" spans="2:105" x14ac:dyDescent="0.3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</row>
    <row r="76" spans="2:105" x14ac:dyDescent="0.3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</row>
    <row r="77" spans="2:105" x14ac:dyDescent="0.3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</row>
    <row r="78" spans="2:105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</row>
    <row r="79" spans="2:105" x14ac:dyDescent="0.3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</row>
    <row r="80" spans="2:105" x14ac:dyDescent="0.3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</row>
    <row r="81" spans="2:105" x14ac:dyDescent="0.3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</row>
    <row r="82" spans="2:105" x14ac:dyDescent="0.3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</row>
    <row r="83" spans="2:105" x14ac:dyDescent="0.3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</row>
    <row r="84" spans="2:105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</row>
    <row r="85" spans="2:105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</row>
    <row r="86" spans="2:105" x14ac:dyDescent="0.3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</row>
    <row r="87" spans="2:105" x14ac:dyDescent="0.3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</row>
    <row r="88" spans="2:105" x14ac:dyDescent="0.3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</row>
    <row r="89" spans="2:105" x14ac:dyDescent="0.3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</row>
    <row r="90" spans="2:105" x14ac:dyDescent="0.3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</row>
    <row r="91" spans="2:105" x14ac:dyDescent="0.3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</row>
    <row r="92" spans="2:105" x14ac:dyDescent="0.3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</row>
    <row r="93" spans="2:105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</row>
    <row r="94" spans="2:105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</row>
    <row r="95" spans="2:105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</row>
    <row r="96" spans="2:105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</row>
    <row r="97" spans="2:105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</row>
    <row r="98" spans="2:105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</row>
    <row r="99" spans="2:105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</row>
    <row r="100" spans="2:105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</row>
    <row r="101" spans="2:105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</row>
    <row r="102" spans="2:105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</row>
    <row r="103" spans="2:105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</row>
    <row r="104" spans="2:105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</row>
    <row r="105" spans="2:105" x14ac:dyDescent="0.3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</row>
    <row r="106" spans="2:105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</row>
    <row r="107" spans="2:105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</row>
    <row r="108" spans="2:105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</row>
    <row r="109" spans="2:105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</row>
    <row r="110" spans="2:105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</row>
    <row r="111" spans="2:105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</row>
    <row r="112" spans="2:105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</row>
    <row r="113" spans="2:105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</row>
    <row r="114" spans="2:105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</row>
    <row r="115" spans="2:105" x14ac:dyDescent="0.3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</row>
    <row r="116" spans="2:105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</row>
    <row r="117" spans="2:105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</row>
    <row r="118" spans="2:105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</row>
    <row r="119" spans="2:105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</row>
    <row r="120" spans="2:105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</row>
    <row r="121" spans="2:105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</row>
    <row r="122" spans="2:105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</row>
    <row r="123" spans="2:105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</row>
    <row r="124" spans="2:105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</row>
    <row r="125" spans="2:105" x14ac:dyDescent="0.3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</row>
    <row r="126" spans="2:105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</row>
    <row r="127" spans="2:105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</row>
    <row r="128" spans="2:105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</row>
    <row r="129" spans="2:105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</row>
    <row r="130" spans="2:105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</row>
    <row r="131" spans="2:105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</row>
    <row r="132" spans="2:105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</row>
    <row r="133" spans="2:105" x14ac:dyDescent="0.3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</row>
    <row r="134" spans="2:105" x14ac:dyDescent="0.3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</row>
    <row r="135" spans="2:105" x14ac:dyDescent="0.3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</row>
    <row r="136" spans="2:105" x14ac:dyDescent="0.3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</row>
    <row r="137" spans="2:105" x14ac:dyDescent="0.3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</row>
    <row r="138" spans="2:105" x14ac:dyDescent="0.3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</row>
    <row r="139" spans="2:105" x14ac:dyDescent="0.3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</row>
    <row r="140" spans="2:105" x14ac:dyDescent="0.3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</row>
    <row r="141" spans="2:105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</row>
    <row r="142" spans="2:105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</row>
    <row r="143" spans="2:105" x14ac:dyDescent="0.3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</row>
    <row r="144" spans="2:105" x14ac:dyDescent="0.3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</row>
    <row r="145" spans="2:105" x14ac:dyDescent="0.3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</row>
    <row r="146" spans="2:105" x14ac:dyDescent="0.3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</row>
    <row r="147" spans="2:105" x14ac:dyDescent="0.3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</row>
    <row r="148" spans="2:105" x14ac:dyDescent="0.3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</row>
    <row r="149" spans="2:105" x14ac:dyDescent="0.3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</row>
    <row r="150" spans="2:105" x14ac:dyDescent="0.3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</row>
    <row r="151" spans="2:105" x14ac:dyDescent="0.3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</row>
    <row r="152" spans="2:105" x14ac:dyDescent="0.3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</row>
    <row r="153" spans="2:105" x14ac:dyDescent="0.3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</row>
    <row r="154" spans="2:105" x14ac:dyDescent="0.3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</row>
    <row r="155" spans="2:105" x14ac:dyDescent="0.3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</row>
    <row r="156" spans="2:105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</row>
    <row r="157" spans="2:105" x14ac:dyDescent="0.3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</row>
    <row r="158" spans="2:105" x14ac:dyDescent="0.3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</row>
    <row r="159" spans="2:105" x14ac:dyDescent="0.3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</row>
    <row r="160" spans="2:105" x14ac:dyDescent="0.3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</row>
    <row r="161" spans="2:105" x14ac:dyDescent="0.3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</row>
    <row r="162" spans="2:105" x14ac:dyDescent="0.3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</row>
    <row r="163" spans="2:105" x14ac:dyDescent="0.3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</row>
    <row r="164" spans="2:105" x14ac:dyDescent="0.3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</row>
    <row r="165" spans="2:105" x14ac:dyDescent="0.3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</row>
    <row r="166" spans="2:105" x14ac:dyDescent="0.3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</row>
    <row r="167" spans="2:105" x14ac:dyDescent="0.3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</row>
    <row r="168" spans="2:105" x14ac:dyDescent="0.3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</row>
    <row r="169" spans="2:105" x14ac:dyDescent="0.3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</row>
    <row r="170" spans="2:105" x14ac:dyDescent="0.3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</row>
    <row r="171" spans="2:105" x14ac:dyDescent="0.3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</row>
    <row r="172" spans="2:105" x14ac:dyDescent="0.3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</row>
    <row r="173" spans="2:105" x14ac:dyDescent="0.3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</row>
    <row r="174" spans="2:105" x14ac:dyDescent="0.3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</row>
    <row r="175" spans="2:105" x14ac:dyDescent="0.3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</row>
    <row r="176" spans="2:105" x14ac:dyDescent="0.3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</row>
    <row r="177" spans="2:105" x14ac:dyDescent="0.3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</row>
    <row r="178" spans="2:105" x14ac:dyDescent="0.3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</row>
    <row r="179" spans="2:105" x14ac:dyDescent="0.3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</row>
    <row r="180" spans="2:105" x14ac:dyDescent="0.3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</row>
    <row r="181" spans="2:105" x14ac:dyDescent="0.3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</row>
    <row r="182" spans="2:105" x14ac:dyDescent="0.3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</row>
    <row r="183" spans="2:105" x14ac:dyDescent="0.3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</row>
    <row r="184" spans="2:105" x14ac:dyDescent="0.3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</row>
    <row r="185" spans="2:105" x14ac:dyDescent="0.3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</row>
    <row r="186" spans="2:105" x14ac:dyDescent="0.3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</row>
    <row r="187" spans="2:105" x14ac:dyDescent="0.3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</row>
    <row r="188" spans="2:105" x14ac:dyDescent="0.3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</row>
    <row r="189" spans="2:105" x14ac:dyDescent="0.3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</row>
    <row r="190" spans="2:105" x14ac:dyDescent="0.3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</row>
    <row r="191" spans="2:105" x14ac:dyDescent="0.3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</row>
    <row r="192" spans="2:105" x14ac:dyDescent="0.3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</row>
    <row r="193" spans="2:105" x14ac:dyDescent="0.3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</row>
    <row r="194" spans="2:105" x14ac:dyDescent="0.3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</row>
    <row r="195" spans="2:105" x14ac:dyDescent="0.3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</row>
    <row r="196" spans="2:105" x14ac:dyDescent="0.3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</row>
    <row r="197" spans="2:105" x14ac:dyDescent="0.3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</row>
    <row r="198" spans="2:105" x14ac:dyDescent="0.3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</row>
    <row r="199" spans="2:105" x14ac:dyDescent="0.3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</row>
    <row r="200" spans="2:105" x14ac:dyDescent="0.3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</row>
    <row r="201" spans="2:105" x14ac:dyDescent="0.3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</row>
    <row r="202" spans="2:105" x14ac:dyDescent="0.3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</row>
    <row r="203" spans="2:105" x14ac:dyDescent="0.3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</row>
    <row r="204" spans="2:105" x14ac:dyDescent="0.3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</row>
    <row r="205" spans="2:105" x14ac:dyDescent="0.3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</row>
    <row r="206" spans="2:105" x14ac:dyDescent="0.3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</row>
    <row r="207" spans="2:105" x14ac:dyDescent="0.3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</row>
    <row r="208" spans="2:105" x14ac:dyDescent="0.3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</row>
    <row r="209" spans="2:105" x14ac:dyDescent="0.3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</row>
    <row r="210" spans="2:105" x14ac:dyDescent="0.3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</row>
    <row r="211" spans="2:105" x14ac:dyDescent="0.3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</row>
    <row r="212" spans="2:105" x14ac:dyDescent="0.3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</row>
    <row r="213" spans="2:105" x14ac:dyDescent="0.3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</row>
    <row r="214" spans="2:105" x14ac:dyDescent="0.3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</row>
    <row r="215" spans="2:105" x14ac:dyDescent="0.3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</row>
    <row r="216" spans="2:105" x14ac:dyDescent="0.3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</row>
    <row r="217" spans="2:105" x14ac:dyDescent="0.3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</row>
    <row r="218" spans="2:105" x14ac:dyDescent="0.3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</row>
    <row r="219" spans="2:105" x14ac:dyDescent="0.3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</row>
    <row r="220" spans="2:105" x14ac:dyDescent="0.3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</row>
    <row r="221" spans="2:105" x14ac:dyDescent="0.3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</row>
    <row r="222" spans="2:105" x14ac:dyDescent="0.3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</row>
    <row r="223" spans="2:105" x14ac:dyDescent="0.3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</row>
    <row r="224" spans="2:105" x14ac:dyDescent="0.3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</row>
    <row r="225" spans="2:105" x14ac:dyDescent="0.3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</row>
    <row r="226" spans="2:105" x14ac:dyDescent="0.3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</row>
    <row r="227" spans="2:105" x14ac:dyDescent="0.3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</row>
    <row r="228" spans="2:105" x14ac:dyDescent="0.3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</row>
    <row r="229" spans="2:105" x14ac:dyDescent="0.3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</row>
    <row r="230" spans="2:105" x14ac:dyDescent="0.3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</row>
    <row r="231" spans="2:105" x14ac:dyDescent="0.3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</row>
    <row r="232" spans="2:105" x14ac:dyDescent="0.3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</row>
    <row r="233" spans="2:105" x14ac:dyDescent="0.3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</row>
    <row r="234" spans="2:105" x14ac:dyDescent="0.3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</row>
    <row r="235" spans="2:105" x14ac:dyDescent="0.3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</row>
    <row r="236" spans="2:105" x14ac:dyDescent="0.3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</row>
    <row r="237" spans="2:105" x14ac:dyDescent="0.3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</row>
    <row r="238" spans="2:105" x14ac:dyDescent="0.3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</row>
    <row r="239" spans="2:105" x14ac:dyDescent="0.3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</row>
    <row r="240" spans="2:105" x14ac:dyDescent="0.3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</row>
    <row r="241" spans="2:105" x14ac:dyDescent="0.3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</row>
    <row r="242" spans="2:105" x14ac:dyDescent="0.3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</row>
    <row r="243" spans="2:105" x14ac:dyDescent="0.3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</row>
    <row r="244" spans="2:105" x14ac:dyDescent="0.3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</row>
    <row r="245" spans="2:105" x14ac:dyDescent="0.3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</row>
    <row r="246" spans="2:105" x14ac:dyDescent="0.3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</row>
    <row r="247" spans="2:105" x14ac:dyDescent="0.3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</row>
    <row r="248" spans="2:105" x14ac:dyDescent="0.3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</row>
    <row r="249" spans="2:105" x14ac:dyDescent="0.3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</row>
    <row r="250" spans="2:105" x14ac:dyDescent="0.3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</row>
    <row r="251" spans="2:105" x14ac:dyDescent="0.3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</row>
    <row r="252" spans="2:105" x14ac:dyDescent="0.3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</row>
    <row r="253" spans="2:105" x14ac:dyDescent="0.3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</row>
    <row r="254" spans="2:105" x14ac:dyDescent="0.3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</row>
    <row r="255" spans="2:105" x14ac:dyDescent="0.3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</row>
    <row r="256" spans="2:105" x14ac:dyDescent="0.3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</row>
    <row r="257" spans="2:105" x14ac:dyDescent="0.3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</row>
    <row r="258" spans="2:105" x14ac:dyDescent="0.3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</row>
    <row r="259" spans="2:105" x14ac:dyDescent="0.3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</row>
    <row r="260" spans="2:105" x14ac:dyDescent="0.3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</row>
    <row r="261" spans="2:105" x14ac:dyDescent="0.3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</row>
    <row r="262" spans="2:105" x14ac:dyDescent="0.3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</row>
    <row r="263" spans="2:105" x14ac:dyDescent="0.3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</row>
    <row r="264" spans="2:105" x14ac:dyDescent="0.3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</row>
    <row r="265" spans="2:105" x14ac:dyDescent="0.3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</row>
    <row r="266" spans="2:105" x14ac:dyDescent="0.3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</row>
    <row r="267" spans="2:105" x14ac:dyDescent="0.3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</row>
    <row r="268" spans="2:105" x14ac:dyDescent="0.3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</row>
    <row r="269" spans="2:105" x14ac:dyDescent="0.3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</row>
    <row r="270" spans="2:105" x14ac:dyDescent="0.3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</row>
    <row r="271" spans="2:105" x14ac:dyDescent="0.3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</row>
    <row r="272" spans="2:105" x14ac:dyDescent="0.3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</row>
    <row r="273" spans="2:105" x14ac:dyDescent="0.3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</row>
    <row r="274" spans="2:105" x14ac:dyDescent="0.3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</row>
    <row r="275" spans="2:105" x14ac:dyDescent="0.3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</row>
    <row r="276" spans="2:105" x14ac:dyDescent="0.3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</row>
    <row r="277" spans="2:105" x14ac:dyDescent="0.3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</row>
    <row r="278" spans="2:105" x14ac:dyDescent="0.3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</row>
    <row r="279" spans="2:105" x14ac:dyDescent="0.3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</row>
    <row r="280" spans="2:105" x14ac:dyDescent="0.3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</row>
    <row r="281" spans="2:105" x14ac:dyDescent="0.3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</row>
    <row r="282" spans="2:105" x14ac:dyDescent="0.3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</row>
    <row r="283" spans="2:105" x14ac:dyDescent="0.3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</row>
    <row r="284" spans="2:105" x14ac:dyDescent="0.3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</row>
    <row r="285" spans="2:105" x14ac:dyDescent="0.3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</row>
    <row r="286" spans="2:105" x14ac:dyDescent="0.3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</row>
    <row r="287" spans="2:105" x14ac:dyDescent="0.3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</row>
    <row r="288" spans="2:105" x14ac:dyDescent="0.3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</row>
    <row r="289" spans="2:105" x14ac:dyDescent="0.3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</row>
    <row r="290" spans="2:105" x14ac:dyDescent="0.3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</row>
    <row r="291" spans="2:105" x14ac:dyDescent="0.3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</row>
    <row r="292" spans="2:105" x14ac:dyDescent="0.3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</row>
    <row r="293" spans="2:105" x14ac:dyDescent="0.3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</row>
    <row r="294" spans="2:105" x14ac:dyDescent="0.3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</row>
    <row r="295" spans="2:105" x14ac:dyDescent="0.3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</row>
    <row r="296" spans="2:105" x14ac:dyDescent="0.3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</row>
    <row r="297" spans="2:105" x14ac:dyDescent="0.3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</row>
    <row r="298" spans="2:105" x14ac:dyDescent="0.3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</row>
    <row r="299" spans="2:105" x14ac:dyDescent="0.3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</row>
    <row r="300" spans="2:105" x14ac:dyDescent="0.3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</row>
    <row r="301" spans="2:105" x14ac:dyDescent="0.3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</row>
    <row r="302" spans="2:105" x14ac:dyDescent="0.3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</row>
    <row r="303" spans="2:105" x14ac:dyDescent="0.3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</row>
    <row r="304" spans="2:105" x14ac:dyDescent="0.3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</row>
    <row r="305" spans="2:105" x14ac:dyDescent="0.3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</row>
    <row r="306" spans="2:105" x14ac:dyDescent="0.3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</row>
    <row r="307" spans="2:105" x14ac:dyDescent="0.3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</row>
    <row r="308" spans="2:105" x14ac:dyDescent="0.3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</row>
    <row r="309" spans="2:105" x14ac:dyDescent="0.3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</row>
    <row r="310" spans="2:105" x14ac:dyDescent="0.3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</row>
    <row r="311" spans="2:105" x14ac:dyDescent="0.3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</row>
    <row r="312" spans="2:105" x14ac:dyDescent="0.3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</row>
    <row r="313" spans="2:105" x14ac:dyDescent="0.3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</row>
    <row r="314" spans="2:105" x14ac:dyDescent="0.3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</row>
    <row r="315" spans="2:105" x14ac:dyDescent="0.3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</row>
    <row r="316" spans="2:105" x14ac:dyDescent="0.3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</row>
    <row r="317" spans="2:105" x14ac:dyDescent="0.3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</row>
    <row r="318" spans="2:105" x14ac:dyDescent="0.3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</row>
    <row r="319" spans="2:105" x14ac:dyDescent="0.3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</row>
    <row r="320" spans="2:105" x14ac:dyDescent="0.3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</row>
    <row r="321" spans="2:105" x14ac:dyDescent="0.3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</row>
    <row r="322" spans="2:105" x14ac:dyDescent="0.3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</row>
    <row r="323" spans="2:105" x14ac:dyDescent="0.3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</row>
    <row r="324" spans="2:105" x14ac:dyDescent="0.3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</row>
    <row r="325" spans="2:105" x14ac:dyDescent="0.3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</row>
    <row r="326" spans="2:105" x14ac:dyDescent="0.3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</row>
    <row r="327" spans="2:105" x14ac:dyDescent="0.3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</row>
    <row r="328" spans="2:105" x14ac:dyDescent="0.3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</row>
    <row r="329" spans="2:105" x14ac:dyDescent="0.3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</row>
    <row r="330" spans="2:105" x14ac:dyDescent="0.3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</row>
    <row r="331" spans="2:105" x14ac:dyDescent="0.3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</row>
    <row r="332" spans="2:105" x14ac:dyDescent="0.3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</row>
    <row r="333" spans="2:105" x14ac:dyDescent="0.3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</row>
    <row r="334" spans="2:105" x14ac:dyDescent="0.3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</row>
    <row r="335" spans="2:105" x14ac:dyDescent="0.3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</row>
    <row r="336" spans="2:105" x14ac:dyDescent="0.3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</row>
    <row r="337" spans="2:105" x14ac:dyDescent="0.3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</row>
    <row r="338" spans="2:105" x14ac:dyDescent="0.3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</row>
    <row r="339" spans="2:105" x14ac:dyDescent="0.3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</row>
    <row r="340" spans="2:105" x14ac:dyDescent="0.3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</row>
    <row r="341" spans="2:105" x14ac:dyDescent="0.3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</row>
    <row r="342" spans="2:105" x14ac:dyDescent="0.3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</row>
    <row r="343" spans="2:105" x14ac:dyDescent="0.3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</row>
    <row r="344" spans="2:105" x14ac:dyDescent="0.3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</row>
    <row r="345" spans="2:105" x14ac:dyDescent="0.3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</row>
    <row r="346" spans="2:105" x14ac:dyDescent="0.3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</row>
    <row r="347" spans="2:105" x14ac:dyDescent="0.3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</row>
    <row r="348" spans="2:105" x14ac:dyDescent="0.3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</row>
    <row r="349" spans="2:105" x14ac:dyDescent="0.3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</row>
    <row r="350" spans="2:105" x14ac:dyDescent="0.3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</row>
    <row r="351" spans="2:105" x14ac:dyDescent="0.3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</row>
    <row r="352" spans="2:105" x14ac:dyDescent="0.3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</row>
    <row r="353" spans="2:105" x14ac:dyDescent="0.3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</row>
    <row r="354" spans="2:105" x14ac:dyDescent="0.3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</row>
    <row r="355" spans="2:105" x14ac:dyDescent="0.3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</row>
    <row r="356" spans="2:105" x14ac:dyDescent="0.3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</row>
    <row r="357" spans="2:105" x14ac:dyDescent="0.3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</row>
    <row r="358" spans="2:105" x14ac:dyDescent="0.3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</row>
    <row r="359" spans="2:105" x14ac:dyDescent="0.3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</row>
    <row r="360" spans="2:105" x14ac:dyDescent="0.3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</row>
    <row r="361" spans="2:105" x14ac:dyDescent="0.3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</row>
    <row r="362" spans="2:105" x14ac:dyDescent="0.3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</row>
    <row r="363" spans="2:105" x14ac:dyDescent="0.3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</row>
    <row r="364" spans="2:105" x14ac:dyDescent="0.3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</row>
    <row r="365" spans="2:105" x14ac:dyDescent="0.3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</row>
    <row r="366" spans="2:105" x14ac:dyDescent="0.3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</row>
    <row r="367" spans="2:105" x14ac:dyDescent="0.3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</row>
    <row r="368" spans="2:105" x14ac:dyDescent="0.3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</row>
    <row r="369" spans="2:105" x14ac:dyDescent="0.3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</row>
    <row r="370" spans="2:105" x14ac:dyDescent="0.3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</row>
    <row r="371" spans="2:105" x14ac:dyDescent="0.3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</row>
    <row r="372" spans="2:105" x14ac:dyDescent="0.3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</row>
    <row r="373" spans="2:105" x14ac:dyDescent="0.3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</row>
    <row r="374" spans="2:105" x14ac:dyDescent="0.3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</row>
    <row r="375" spans="2:105" x14ac:dyDescent="0.3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</row>
    <row r="376" spans="2:105" x14ac:dyDescent="0.3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</row>
    <row r="377" spans="2:105" x14ac:dyDescent="0.3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</row>
    <row r="378" spans="2:105" x14ac:dyDescent="0.3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</row>
    <row r="379" spans="2:105" x14ac:dyDescent="0.3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</row>
    <row r="380" spans="2:105" x14ac:dyDescent="0.3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</row>
    <row r="381" spans="2:105" x14ac:dyDescent="0.3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</row>
    <row r="382" spans="2:105" x14ac:dyDescent="0.3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</row>
    <row r="383" spans="2:105" x14ac:dyDescent="0.3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</row>
    <row r="384" spans="2:105" x14ac:dyDescent="0.3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</row>
    <row r="385" spans="2:105" x14ac:dyDescent="0.3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</row>
    <row r="386" spans="2:105" x14ac:dyDescent="0.3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</row>
    <row r="387" spans="2:105" x14ac:dyDescent="0.3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</row>
    <row r="388" spans="2:105" x14ac:dyDescent="0.3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</row>
    <row r="389" spans="2:105" x14ac:dyDescent="0.3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</row>
    <row r="390" spans="2:105" x14ac:dyDescent="0.3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</row>
    <row r="391" spans="2:105" x14ac:dyDescent="0.3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</row>
    <row r="392" spans="2:105" x14ac:dyDescent="0.3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</row>
    <row r="393" spans="2:105" x14ac:dyDescent="0.3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</row>
    <row r="394" spans="2:105" x14ac:dyDescent="0.3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</row>
    <row r="395" spans="2:105" x14ac:dyDescent="0.3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</row>
    <row r="396" spans="2:105" x14ac:dyDescent="0.3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</row>
    <row r="397" spans="2:105" x14ac:dyDescent="0.3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</row>
    <row r="398" spans="2:105" x14ac:dyDescent="0.3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</row>
    <row r="399" spans="2:105" x14ac:dyDescent="0.3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</row>
    <row r="400" spans="2:105" x14ac:dyDescent="0.3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</row>
    <row r="401" spans="2:105" x14ac:dyDescent="0.3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</row>
    <row r="402" spans="2:105" x14ac:dyDescent="0.3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</row>
    <row r="403" spans="2:105" x14ac:dyDescent="0.3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</row>
    <row r="404" spans="2:105" x14ac:dyDescent="0.3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</row>
    <row r="405" spans="2:105" x14ac:dyDescent="0.3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</row>
    <row r="406" spans="2:105" x14ac:dyDescent="0.3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</row>
    <row r="407" spans="2:105" x14ac:dyDescent="0.3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</row>
    <row r="408" spans="2:105" x14ac:dyDescent="0.3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</row>
    <row r="409" spans="2:105" x14ac:dyDescent="0.3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</row>
    <row r="410" spans="2:105" x14ac:dyDescent="0.3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</row>
    <row r="411" spans="2:105" x14ac:dyDescent="0.3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</row>
    <row r="412" spans="2:105" x14ac:dyDescent="0.3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</row>
    <row r="413" spans="2:105" x14ac:dyDescent="0.3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</row>
    <row r="414" spans="2:105" x14ac:dyDescent="0.3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</row>
    <row r="415" spans="2:105" x14ac:dyDescent="0.3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</row>
    <row r="416" spans="2:105" x14ac:dyDescent="0.3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</row>
    <row r="417" spans="2:105" x14ac:dyDescent="0.3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</row>
    <row r="418" spans="2:105" x14ac:dyDescent="0.3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</row>
    <row r="419" spans="2:105" x14ac:dyDescent="0.3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</row>
    <row r="420" spans="2:105" x14ac:dyDescent="0.3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</row>
    <row r="421" spans="2:105" x14ac:dyDescent="0.3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</row>
    <row r="422" spans="2:105" x14ac:dyDescent="0.3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</row>
    <row r="423" spans="2:105" x14ac:dyDescent="0.3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</row>
    <row r="424" spans="2:105" x14ac:dyDescent="0.3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</row>
    <row r="425" spans="2:105" x14ac:dyDescent="0.3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</row>
    <row r="426" spans="2:105" x14ac:dyDescent="0.3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</row>
    <row r="427" spans="2:105" x14ac:dyDescent="0.3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</row>
    <row r="428" spans="2:105" x14ac:dyDescent="0.3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</row>
    <row r="429" spans="2:105" x14ac:dyDescent="0.3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</row>
    <row r="430" spans="2:105" x14ac:dyDescent="0.3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</row>
    <row r="431" spans="2:105" x14ac:dyDescent="0.3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</row>
    <row r="432" spans="2:105" x14ac:dyDescent="0.3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</row>
    <row r="433" spans="2:105" x14ac:dyDescent="0.3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</row>
    <row r="434" spans="2:105" x14ac:dyDescent="0.3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</row>
    <row r="435" spans="2:105" x14ac:dyDescent="0.3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</row>
    <row r="436" spans="2:105" x14ac:dyDescent="0.3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</row>
    <row r="437" spans="2:105" x14ac:dyDescent="0.3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</row>
    <row r="438" spans="2:105" x14ac:dyDescent="0.3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</row>
    <row r="439" spans="2:105" x14ac:dyDescent="0.3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</row>
    <row r="440" spans="2:105" x14ac:dyDescent="0.3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</row>
    <row r="441" spans="2:105" x14ac:dyDescent="0.3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</row>
    <row r="442" spans="2:105" x14ac:dyDescent="0.3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</row>
    <row r="443" spans="2:105" x14ac:dyDescent="0.3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</row>
    <row r="444" spans="2:105" x14ac:dyDescent="0.3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</row>
    <row r="445" spans="2:105" x14ac:dyDescent="0.3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</row>
    <row r="446" spans="2:105" x14ac:dyDescent="0.3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</row>
    <row r="447" spans="2:105" x14ac:dyDescent="0.3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</row>
    <row r="448" spans="2:105" x14ac:dyDescent="0.3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</row>
    <row r="449" spans="2:105" x14ac:dyDescent="0.3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</row>
    <row r="450" spans="2:105" x14ac:dyDescent="0.3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</row>
    <row r="451" spans="2:105" x14ac:dyDescent="0.3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</row>
    <row r="452" spans="2:105" x14ac:dyDescent="0.3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</row>
    <row r="453" spans="2:105" x14ac:dyDescent="0.3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</row>
    <row r="454" spans="2:105" x14ac:dyDescent="0.3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</row>
    <row r="455" spans="2:105" x14ac:dyDescent="0.3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</row>
    <row r="456" spans="2:105" x14ac:dyDescent="0.3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</row>
    <row r="457" spans="2:105" x14ac:dyDescent="0.3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</row>
    <row r="458" spans="2:105" x14ac:dyDescent="0.3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</row>
    <row r="459" spans="2:105" x14ac:dyDescent="0.3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</row>
    <row r="460" spans="2:105" x14ac:dyDescent="0.3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</row>
    <row r="461" spans="2:105" x14ac:dyDescent="0.3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</row>
    <row r="462" spans="2:105" x14ac:dyDescent="0.3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</row>
    <row r="463" spans="2:105" x14ac:dyDescent="0.3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</row>
    <row r="464" spans="2:105" x14ac:dyDescent="0.3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</row>
    <row r="465" spans="2:105" x14ac:dyDescent="0.3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</row>
    <row r="466" spans="2:105" x14ac:dyDescent="0.3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</row>
    <row r="467" spans="2:105" x14ac:dyDescent="0.3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</row>
    <row r="468" spans="2:105" x14ac:dyDescent="0.3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</row>
    <row r="469" spans="2:105" x14ac:dyDescent="0.3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</row>
    <row r="470" spans="2:105" x14ac:dyDescent="0.3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</row>
    <row r="471" spans="2:105" x14ac:dyDescent="0.3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</row>
    <row r="472" spans="2:105" x14ac:dyDescent="0.3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</row>
    <row r="473" spans="2:105" x14ac:dyDescent="0.3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</row>
    <row r="474" spans="2:105" x14ac:dyDescent="0.3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</row>
    <row r="475" spans="2:105" x14ac:dyDescent="0.3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</row>
    <row r="476" spans="2:105" x14ac:dyDescent="0.3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</row>
    <row r="477" spans="2:105" x14ac:dyDescent="0.3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</row>
    <row r="478" spans="2:105" x14ac:dyDescent="0.3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</row>
    <row r="479" spans="2:105" x14ac:dyDescent="0.3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</row>
    <row r="480" spans="2:105" x14ac:dyDescent="0.3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</row>
    <row r="481" spans="2:105" x14ac:dyDescent="0.3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</row>
    <row r="482" spans="2:105" x14ac:dyDescent="0.3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</row>
    <row r="483" spans="2:105" x14ac:dyDescent="0.3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</row>
    <row r="484" spans="2:105" x14ac:dyDescent="0.3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</row>
    <row r="485" spans="2:105" x14ac:dyDescent="0.3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</row>
    <row r="486" spans="2:105" x14ac:dyDescent="0.3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</row>
    <row r="487" spans="2:105" x14ac:dyDescent="0.3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</row>
    <row r="488" spans="2:105" x14ac:dyDescent="0.3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</row>
    <row r="489" spans="2:105" x14ac:dyDescent="0.3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</row>
    <row r="490" spans="2:105" x14ac:dyDescent="0.3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</row>
    <row r="491" spans="2:105" x14ac:dyDescent="0.3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</row>
    <row r="492" spans="2:105" x14ac:dyDescent="0.3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</row>
    <row r="493" spans="2:105" x14ac:dyDescent="0.3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</row>
    <row r="494" spans="2:105" x14ac:dyDescent="0.3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</row>
    <row r="495" spans="2:105" x14ac:dyDescent="0.3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</row>
    <row r="496" spans="2:105" x14ac:dyDescent="0.35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35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35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35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35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35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35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35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35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35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35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35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35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35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35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35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35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35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35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35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35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35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35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35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35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35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35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35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35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35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35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35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35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35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35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35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35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35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35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35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35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35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35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35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35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35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35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35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35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35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35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35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35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35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35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35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35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35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35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35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35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35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35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35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35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35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35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35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35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35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35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35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35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35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35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35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35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35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35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35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35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35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35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35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35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35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35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35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35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35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35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35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35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35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35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35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35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35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35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35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35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35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35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35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35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35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35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35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35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35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35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35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35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35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35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35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35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35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35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35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35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35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35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35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35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35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35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35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35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35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35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35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35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35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35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35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35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35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35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35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35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35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35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35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35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35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35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35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35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35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35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35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35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35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35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35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35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35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35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35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35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35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35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35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35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35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35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35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35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35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35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35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35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35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35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35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35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35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35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35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35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35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35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35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35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35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35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35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35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35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35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35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35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35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35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35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35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35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35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35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35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35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35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35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35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35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35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35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35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35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35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35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35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35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35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35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35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35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35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35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35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35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35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35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35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35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35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35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35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35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35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35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35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35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35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35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35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35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35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35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35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35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35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35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35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35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35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35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35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35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35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35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35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35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35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35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35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35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35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35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35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35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35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35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35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35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35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35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35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35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35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35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35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35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35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35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35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35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35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35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35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35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35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35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35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35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35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35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35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35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35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35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35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35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35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35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35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35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35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35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35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35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35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35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35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35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35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35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35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35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35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35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35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35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35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35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35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35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35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35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35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35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35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35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35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35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35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35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35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35">
      <c r="B825" s="2"/>
      <c r="C825" s="2"/>
      <c r="D825" s="2"/>
      <c r="E825" s="2"/>
      <c r="F825" s="2"/>
      <c r="G825" s="2"/>
      <c r="H825" s="2"/>
      <c r="I825" s="2"/>
      <c r="J825" s="2"/>
    </row>
  </sheetData>
  <sheetProtection algorithmName="SHA-512" hashValue="j31rrBc2Bbhsrw1ZyBmNv9ZCgbH+3i7VYiNowkMvsUiA2naOXnZ6LIv2qj66QNt+2ReY39aZcwn34YnYLNIiNA==" saltValue="QNCOr/+OF0lg3xHVKp+Dqw==" spinCount="100000" sheet="1" objects="1" scenarios="1" selectLockedCells="1"/>
  <mergeCells count="71">
    <mergeCell ref="C34:D34"/>
    <mergeCell ref="I34:J34"/>
    <mergeCell ref="C35:D35"/>
    <mergeCell ref="I35:J35"/>
    <mergeCell ref="E34:G34"/>
    <mergeCell ref="E35:G35"/>
    <mergeCell ref="B32:J32"/>
    <mergeCell ref="C33:D33"/>
    <mergeCell ref="I33:J33"/>
    <mergeCell ref="E33:G33"/>
    <mergeCell ref="C30:D30"/>
    <mergeCell ref="E30:F30"/>
    <mergeCell ref="I30:J30"/>
    <mergeCell ref="B27:J27"/>
    <mergeCell ref="C31:D31"/>
    <mergeCell ref="E31:F31"/>
    <mergeCell ref="I31:J31"/>
    <mergeCell ref="C28:D28"/>
    <mergeCell ref="E28:F28"/>
    <mergeCell ref="I28:J28"/>
    <mergeCell ref="C29:D29"/>
    <mergeCell ref="E29:F29"/>
    <mergeCell ref="I29:J29"/>
    <mergeCell ref="C26:D26"/>
    <mergeCell ref="I26:J26"/>
    <mergeCell ref="B23:J23"/>
    <mergeCell ref="C24:D24"/>
    <mergeCell ref="I24:J24"/>
    <mergeCell ref="C25:D25"/>
    <mergeCell ref="I25:J25"/>
    <mergeCell ref="E24:G24"/>
    <mergeCell ref="E25:G25"/>
    <mergeCell ref="E26:G26"/>
    <mergeCell ref="C21:D21"/>
    <mergeCell ref="C22:D22"/>
    <mergeCell ref="C19:D19"/>
    <mergeCell ref="B18:J18"/>
    <mergeCell ref="E19:F19"/>
    <mergeCell ref="I19:J19"/>
    <mergeCell ref="I21:J21"/>
    <mergeCell ref="I22:J22"/>
    <mergeCell ref="E20:F20"/>
    <mergeCell ref="E21:F21"/>
    <mergeCell ref="E22:F22"/>
    <mergeCell ref="I20:J20"/>
    <mergeCell ref="C20:D20"/>
    <mergeCell ref="B8:D8"/>
    <mergeCell ref="G8:I8"/>
    <mergeCell ref="G17:J17"/>
    <mergeCell ref="B17:C17"/>
    <mergeCell ref="B4:B6"/>
    <mergeCell ref="B9:D9"/>
    <mergeCell ref="G9:I9"/>
    <mergeCell ref="B16:E16"/>
    <mergeCell ref="G16:I16"/>
    <mergeCell ref="C2:IJ2"/>
    <mergeCell ref="C3:IJ3"/>
    <mergeCell ref="B12:J12"/>
    <mergeCell ref="C14:D14"/>
    <mergeCell ref="E14:F14"/>
    <mergeCell ref="G14:H14"/>
    <mergeCell ref="I14:J14"/>
    <mergeCell ref="B14:B15"/>
    <mergeCell ref="C11:D11"/>
    <mergeCell ref="F11:G11"/>
    <mergeCell ref="I11:J11"/>
    <mergeCell ref="B13:J13"/>
    <mergeCell ref="C15:D15"/>
    <mergeCell ref="E15:F15"/>
    <mergeCell ref="G15:H15"/>
    <mergeCell ref="I15:J15"/>
  </mergeCells>
  <phoneticPr fontId="1" type="noConversion"/>
  <conditionalFormatting sqref="D17 F17">
    <cfRule type="expression" dxfId="7" priority="1">
      <formula>$M$19="GOOD"</formula>
    </cfRule>
    <cfRule type="expression" dxfId="6" priority="6">
      <formula>$M$17="YES"</formula>
    </cfRule>
    <cfRule type="beginsWith" dxfId="5" priority="3" operator="beginsWith" text="COMPLETE">
      <formula>LEFT(D17,LEN("COMPLETE"))="COMPLETE"</formula>
    </cfRule>
  </conditionalFormatting>
  <conditionalFormatting sqref="D17">
    <cfRule type="expression" dxfId="4" priority="4">
      <formula>$M$18="BAD"</formula>
    </cfRule>
  </conditionalFormatting>
  <conditionalFormatting sqref="E8:E9 J8:J9">
    <cfRule type="containsText" dxfId="3" priority="12" operator="containsText" text="COMPLETE">
      <formula>NOT(ISERROR(SEARCH("COMPLETE",E8)))</formula>
    </cfRule>
    <cfRule type="containsText" dxfId="2" priority="11" operator="containsText" text="INCOMPLETE">
      <formula>NOT(ISERROR(SEARCH("INCOMPLETE",E8)))</formula>
    </cfRule>
  </conditionalFormatting>
  <conditionalFormatting sqref="F17">
    <cfRule type="beginsWith" dxfId="1" priority="2" operator="beginsWith" text="INCOMPLETE">
      <formula>LEFT(F17,LEN("INCOMPLETE"))="INCOMPLETE"</formula>
    </cfRule>
    <cfRule type="expression" dxfId="0" priority="5">
      <formula>$M$18="BAD"</formula>
    </cfRule>
  </conditionalFormatting>
  <dataValidations count="4">
    <dataValidation type="list" allowBlank="1" showInputMessage="1" showErrorMessage="1" sqref="E20:F22 E29:F31" xr:uid="{A3C74152-328E-E940-8405-FC0FBC7850C7}">
      <formula1>"Execution, Difficulty, Chair of Judges, HDTS"</formula1>
    </dataValidation>
    <dataValidation type="list" allowBlank="1" showInputMessage="1" showErrorMessage="1" sqref="E25:G26 E34:G35" xr:uid="{A0F93800-E881-EB4A-A5FD-5C742F55B01A}">
      <formula1>"Score Manager, Video Recorder, Marshall"</formula1>
    </dataValidation>
    <dataValidation type="list" allowBlank="1" showInputMessage="1" showErrorMessage="1" sqref="H20:H22 H29:H31 H25:H26 H34:H35" xr:uid="{1FD4BBA3-429B-C343-ACC8-CB4268C19F75}">
      <formula1>"TRA, DMT"</formula1>
    </dataValidation>
    <dataValidation type="list" allowBlank="1" showInputMessage="1" showErrorMessage="1" sqref="G20:G22 G29:G31" xr:uid="{BE429DBC-63E3-B64E-B49E-D22DC7B57EA6}">
      <formula1>"Club, County, Regional, National II, National I, International, Non-BG"</formula1>
    </dataValidation>
  </dataValidations>
  <pageMargins left="0.75" right="0.75" top="1" bottom="1" header="0.5" footer="0.5"/>
  <pageSetup paperSize="9"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Options!$A$1:$A$28</xm:f>
          </x14:formula1>
          <xm:sqref>I20:J22 I25:J26 I29:J31 I34:J35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8"/>
  <sheetViews>
    <sheetView workbookViewId="0">
      <selection activeCell="A32" sqref="A32"/>
    </sheetView>
  </sheetViews>
  <sheetFormatPr defaultColWidth="11" defaultRowHeight="15.5" x14ac:dyDescent="0.35"/>
  <cols>
    <col min="1" max="1" width="29.5" bestFit="1" customWidth="1"/>
    <col min="2" max="2" width="50.6640625" customWidth="1"/>
  </cols>
  <sheetData>
    <row r="1" spans="1:1" x14ac:dyDescent="0.35">
      <c r="A1" t="s">
        <v>33</v>
      </c>
    </row>
    <row r="2" spans="1:1" x14ac:dyDescent="0.35">
      <c r="A2" t="s">
        <v>34</v>
      </c>
    </row>
    <row r="3" spans="1:1" x14ac:dyDescent="0.35">
      <c r="A3" t="s">
        <v>35</v>
      </c>
    </row>
    <row r="4" spans="1:1" x14ac:dyDescent="0.35">
      <c r="A4" t="s">
        <v>36</v>
      </c>
    </row>
    <row r="5" spans="1:1" x14ac:dyDescent="0.35">
      <c r="A5" t="s">
        <v>37</v>
      </c>
    </row>
    <row r="6" spans="1:1" x14ac:dyDescent="0.35">
      <c r="A6" t="s">
        <v>38</v>
      </c>
    </row>
    <row r="7" spans="1:1" x14ac:dyDescent="0.35">
      <c r="A7" t="s">
        <v>39</v>
      </c>
    </row>
    <row r="8" spans="1:1" x14ac:dyDescent="0.35">
      <c r="A8" t="s">
        <v>40</v>
      </c>
    </row>
    <row r="9" spans="1:1" x14ac:dyDescent="0.35">
      <c r="A9" t="s">
        <v>41</v>
      </c>
    </row>
    <row r="10" spans="1:1" x14ac:dyDescent="0.35">
      <c r="A10" t="s">
        <v>42</v>
      </c>
    </row>
    <row r="11" spans="1:1" x14ac:dyDescent="0.35">
      <c r="A11" t="s">
        <v>43</v>
      </c>
    </row>
    <row r="12" spans="1:1" x14ac:dyDescent="0.35">
      <c r="A12" t="s">
        <v>44</v>
      </c>
    </row>
    <row r="13" spans="1:1" x14ac:dyDescent="0.35">
      <c r="A13" t="s">
        <v>45</v>
      </c>
    </row>
    <row r="14" spans="1:1" x14ac:dyDescent="0.35">
      <c r="A14" t="s">
        <v>46</v>
      </c>
    </row>
    <row r="15" spans="1:1" x14ac:dyDescent="0.35">
      <c r="A15" t="s">
        <v>47</v>
      </c>
    </row>
    <row r="16" spans="1:1" x14ac:dyDescent="0.35">
      <c r="A16" t="s">
        <v>48</v>
      </c>
    </row>
    <row r="17" spans="1:1" x14ac:dyDescent="0.35">
      <c r="A17" s="1" t="s">
        <v>49</v>
      </c>
    </row>
    <row r="18" spans="1:1" x14ac:dyDescent="0.35">
      <c r="A18" s="1" t="s">
        <v>50</v>
      </c>
    </row>
    <row r="19" spans="1:1" x14ac:dyDescent="0.35">
      <c r="A19" t="s">
        <v>51</v>
      </c>
    </row>
    <row r="20" spans="1:1" x14ac:dyDescent="0.35">
      <c r="A20" t="s">
        <v>52</v>
      </c>
    </row>
    <row r="21" spans="1:1" x14ac:dyDescent="0.35">
      <c r="A21" t="s">
        <v>53</v>
      </c>
    </row>
    <row r="22" spans="1:1" x14ac:dyDescent="0.35">
      <c r="A22" t="s">
        <v>54</v>
      </c>
    </row>
    <row r="23" spans="1:1" x14ac:dyDescent="0.35">
      <c r="A23" t="s">
        <v>55</v>
      </c>
    </row>
    <row r="24" spans="1:1" x14ac:dyDescent="0.35">
      <c r="A24" t="s">
        <v>56</v>
      </c>
    </row>
    <row r="25" spans="1:1" x14ac:dyDescent="0.35">
      <c r="A25" t="s">
        <v>57</v>
      </c>
    </row>
    <row r="26" spans="1:1" x14ac:dyDescent="0.35">
      <c r="A26" t="s">
        <v>58</v>
      </c>
    </row>
    <row r="27" spans="1:1" x14ac:dyDescent="0.35">
      <c r="A27" t="s">
        <v>59</v>
      </c>
    </row>
    <row r="28" spans="1:1" x14ac:dyDescent="0.35">
      <c r="A28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f4e556-16e4-4dee-95da-df72594863e3" xsi:nil="true"/>
    <lcf76f155ced4ddcb4097134ff3c332f xmlns="abb29e5e-6c89-43ca-910b-194671e8f4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CE5C52-0D69-40D4-8577-0E745CA5A58F}"/>
</file>

<file path=customXml/itemProps2.xml><?xml version="1.0" encoding="utf-8"?>
<ds:datastoreItem xmlns:ds="http://schemas.openxmlformats.org/officeDocument/2006/customXml" ds:itemID="{B4F31040-51E7-4707-A4E2-C64A9162A6BE}"/>
</file>

<file path=customXml/itemProps3.xml><?xml version="1.0" encoding="utf-8"?>
<ds:datastoreItem xmlns:ds="http://schemas.openxmlformats.org/officeDocument/2006/customXml" ds:itemID="{58A74888-5346-43B1-906D-2711959537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Officials Entry Form</vt:lpstr>
      <vt:lpstr>Options</vt:lpstr>
    </vt:vector>
  </TitlesOfParts>
  <Company>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Aistrup</dc:creator>
  <cp:lastModifiedBy>Harry Spinks</cp:lastModifiedBy>
  <dcterms:created xsi:type="dcterms:W3CDTF">2013-09-06T12:47:20Z</dcterms:created>
  <dcterms:modified xsi:type="dcterms:W3CDTF">2023-02-27T16:12:07Z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0x010100CB034F2E59F5624896AD05EF18E48DC1</vt:lpwstr>
  </property>
</Properties>
</file>